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LEY DE DISCIPLINA\2020\4TO TRIMESTRE\PARA PUBLICAR\"/>
    </mc:Choice>
  </mc:AlternateContent>
  <xr:revisionPtr revIDLastSave="0" documentId="13_ncr:1_{A4D2FD6E-F689-4C4C-89BA-E8F9AD9B3D72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6a. Por Objeto del Gasto" sheetId="7" r:id="rId1"/>
    <sheet name="Fechas" sheetId="13" state="hidden" r:id="rId2"/>
    <sheet name="fuente1" sheetId="12" state="hidden" r:id="rId3"/>
    <sheet name="BExRepositorySheet" sheetId="9" state="veryHidden" r:id="rId4"/>
  </sheets>
  <externalReferences>
    <externalReference r:id="rId5"/>
  </externalReferences>
  <definedNames>
    <definedName name="_xlnm.Print_Area" localSheetId="0">'6a. Por Objeto del Gasto'!$A$1:$J$159</definedName>
    <definedName name="_xlnm.Print_Titles" localSheetId="0">'6a. Por Objeto del Gasto'!$2:$8</definedName>
  </definedNames>
  <calcPr calcId="181029"/>
  <fileRecoveryPr autoRecover="0"/>
</workbook>
</file>

<file path=xl/calcChain.xml><?xml version="1.0" encoding="utf-8"?>
<calcChain xmlns="http://schemas.openxmlformats.org/spreadsheetml/2006/main">
  <c r="F4" i="13" l="1"/>
  <c r="F5" i="13" s="1"/>
  <c r="E4" i="13"/>
  <c r="B10" i="13" l="1"/>
  <c r="E5" i="13"/>
</calcChain>
</file>

<file path=xl/sharedStrings.xml><?xml version="1.0" encoding="utf-8"?>
<sst xmlns="http://schemas.openxmlformats.org/spreadsheetml/2006/main" count="594" uniqueCount="220">
  <si>
    <t>(PESOS)</t>
  </si>
  <si>
    <t>Concepto (c)</t>
  </si>
  <si>
    <t>Aprobado (d)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</si>
  <si>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</si>
  <si>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</si>
  <si>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</si>
  <si>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</si>
  <si>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</si>
  <si>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</si>
  <si>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</si>
  <si>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</si>
  <si>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</si>
  <si>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</si>
  <si>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</si>
  <si>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</si>
  <si>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</si>
  <si>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</si>
  <si>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</si>
  <si>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</si>
  <si>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</si>
  <si>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</si>
  <si>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</si>
  <si>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</si>
  <si>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</si>
  <si>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</si>
  <si>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</si>
  <si>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</si>
  <si>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</si>
  <si>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</si>
  <si>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</si>
  <si>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</si>
  <si>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</si>
  <si>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</si>
  <si>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</si>
  <si>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</si>
  <si>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</si>
  <si>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</si>
  <si>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</si>
  <si>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</si>
  <si>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</si>
  <si>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</si>
  <si>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</si>
  <si>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</si>
  <si>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</si>
  <si>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</si>
  <si>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</si>
  <si>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</si>
  <si>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</si>
  <si>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</si>
  <si>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</si>
  <si>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</si>
  <si>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</si>
  <si>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</si>
  <si>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</si>
  <si>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</si>
  <si>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</si>
  <si>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</si>
  <si>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</si>
  <si>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</si>
  <si>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</si>
  <si>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</si>
  <si>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</si>
  <si>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</si>
  <si>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</si>
  <si>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h1) Participaciones</t>
  </si>
  <si>
    <t>h2) Aportaciones</t>
  </si>
  <si>
    <t>h3) Convenios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</si>
  <si>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</si>
  <si>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</si>
  <si>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</si>
  <si>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</si>
  <si>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</si>
  <si>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</si>
  <si>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</si>
  <si>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.</t>
  </si>
  <si>
    <t>Concepto</t>
  </si>
  <si>
    <t>SERVICIOS PERSONALES</t>
  </si>
  <si>
    <t/>
  </si>
  <si>
    <t>REMUNERACIONES ADICIONALES Y ESPECIALES</t>
  </si>
  <si>
    <t>SEGURIDAD SOCIAL</t>
  </si>
  <si>
    <t>PREVISIONES</t>
  </si>
  <si>
    <t>MATERIALES Y SUMINISTROS</t>
  </si>
  <si>
    <t>ALIMENTOS Y UTENSILIOS</t>
  </si>
  <si>
    <t>COMBUSTIBLES, LUBRICANTES Y ADITIVOS</t>
  </si>
  <si>
    <t>MATERIALES Y SUMINISTROS PARA SEGURIDAD</t>
  </si>
  <si>
    <t>HERRAMIENTAS, REFACCIONES Y ACCESORIOS MENORES</t>
  </si>
  <si>
    <t>SERVICIOS GENERALES</t>
  </si>
  <si>
    <t>SERVICIOS DE ARRENDAMIENTO</t>
  </si>
  <si>
    <t>SERVICIOS FINANCIEROS, BANCARIOS Y COMERCIALES</t>
  </si>
  <si>
    <t>SERVICIOS OFICIALES</t>
  </si>
  <si>
    <t>OTROS SERVICIOS GENERALES</t>
  </si>
  <si>
    <t>TRANSFERENCIAS, ASIGNACIONES, SUBSIDIOS Y OTRAS AYUDAS</t>
  </si>
  <si>
    <t>SUBSIDIOS Y SUBVENCIONES</t>
  </si>
  <si>
    <t>AYUDAS SOCIALES</t>
  </si>
  <si>
    <t>PENSIONES Y JUBILACIONES</t>
  </si>
  <si>
    <t>TRANSFERENCIAS A LA SEGURIDAD SOCIAL</t>
  </si>
  <si>
    <t>DONATIVOS</t>
  </si>
  <si>
    <t>TRANSFERENCIAS AL EXTERIOR</t>
  </si>
  <si>
    <t>BIENES MUEBLES, INMUEBLES E INTANGIBLES</t>
  </si>
  <si>
    <t>MOBILIARIO Y EQUIPO EDUCACIONAL Y RECREATIVO</t>
  </si>
  <si>
    <t>EQUIPO DE DEFENSA Y SEGURIDAD</t>
  </si>
  <si>
    <t>MAQUINARIA, OTROS EQUIPOS Y HERRAMIENTAS</t>
  </si>
  <si>
    <t>ACTIVOS INTANGIBLES</t>
  </si>
  <si>
    <t>INVERSIONES FINANCIERAS Y OTRAS PROVISIONES</t>
  </si>
  <si>
    <t>INVERSIONES PARA EL FOMENTO DE ACTIVIDADES PRODUCTIVAS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</si>
  <si>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</si>
  <si>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</si>
  <si>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</si>
  <si>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</si>
  <si>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</si>
  <si>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</si>
  <si>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COSTO POR COBERTURAS</t>
  </si>
  <si>
    <t>APOYOS FINANCIEROS</t>
  </si>
  <si>
    <t>ADEUDOS DE EJERCICIOS FISCALES ANTERIORES (ADEFAS)</t>
  </si>
  <si>
    <t>Resultado total</t>
  </si>
  <si>
    <t xml:space="preserve">
Aprobado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</si>
  <si>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</si>
  <si>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</si>
  <si>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</si>
  <si>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</si>
  <si>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SubEjercido</t>
  </si>
  <si>
    <t>BIENES INMUEBLES</t>
  </si>
  <si>
    <t>PROYECTOS PRODUCTIVOS Y ACCIONES DE FOMENTO</t>
  </si>
  <si>
    <t>ACCIONES Y PARTICIPACIONES DE CAPITAL</t>
  </si>
  <si>
    <t>CONCATENAR("Del ",1," de ", G1, " al ",DIA(FIN.MES(FECHA(D1,F1,1),0))," de ",H1," del ",D1)</t>
  </si>
  <si>
    <t>Periodo</t>
  </si>
  <si>
    <t>Ejercicio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</si>
  <si>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</si>
  <si>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</si>
  <si>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</si>
  <si>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</si>
  <si>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</si>
  <si>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</si>
  <si>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</si>
  <si>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</si>
  <si>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</si>
  <si>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</si>
  <si>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</si>
  <si>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</si>
  <si>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MES Inicial</t>
  </si>
  <si>
    <t>MES Final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</si>
  <si>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</si>
  <si>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</si>
  <si>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</si>
  <si>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</si>
  <si>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</si>
  <si>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</si>
  <si>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</si>
  <si>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</si>
  <si>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</si>
  <si>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</si>
  <si>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</si>
  <si>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</si>
  <si>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</si>
  <si>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</si>
  <si>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</si>
  <si>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</si>
  <si>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</si>
  <si>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</si>
  <si>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</si>
  <si>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</si>
  <si>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</si>
  <si>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</si>
  <si>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</si>
  <si>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</si>
  <si>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</si>
  <si>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GOBIERNO DEL ESTADO DE MICHOACÁN DE OCAMPO</t>
  </si>
  <si>
    <t>01-ENE..12-DIC</t>
  </si>
  <si>
    <t>20</t>
  </si>
  <si>
    <t>1</t>
  </si>
  <si>
    <t>REMUNERACIONES AL PERSONAL DE CARÁCTER PERMANENTE</t>
  </si>
  <si>
    <t>REMUNERACIONES AL PERSONAL DE CARÁCTER TRANSITORIO</t>
  </si>
  <si>
    <t>OTRAS PRESTACIONES SOCIALES Y ECONÓMICAS</t>
  </si>
  <si>
    <t>PAGO DE ESTÍMULOS A SERVIDORES PÚBLICOS</t>
  </si>
  <si>
    <t>MATERIALES DE ADMINISTRACIÓN, EMISIÓN DE DOCUMENTOS Y ARTÍCULOS OFICIALES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</si>
  <si>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</si>
  <si>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</si>
  <si>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</si>
  <si>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VESTUARIOS, BLANCOS, PRENDAS DE PROTECCIÓN Y ARTÍCULOS DEPORTIVOS</t>
  </si>
  <si>
    <t>SERVICIOS BÁSICOS</t>
  </si>
  <si>
    <t>SERVICIOS PROFESIONALES, CIENTÍFICOS, TÉCNICOS Y OTROS SERVICIOS</t>
  </si>
  <si>
    <t>SERVICIOS DE INSTALACIÓN, REPARACIÓN, MANTENIMIENTO Y CONSERVACIÓN</t>
  </si>
  <si>
    <t>SERVICIOS DE COMUNICACIÓN SOCIAL Y PUBLICIDAD</t>
  </si>
  <si>
    <t>SERVICIOS DE TRASLADO Y VIÁTICOS</t>
  </si>
  <si>
    <t>TRANSFERENCIAS INTERNAS Y ASIGNACIONES AL SECTOR PÚBLICO</t>
  </si>
  <si>
    <t>TRANSFERENCIAS AL RESTO DEL SECTOR PÚBLICO</t>
  </si>
  <si>
    <t>TRANSFERENCIAS A FIDEICOMISOS, MANDATOS Y OTROS ANÁLOGOS</t>
  </si>
  <si>
    <t>MOBILIARIO Y EQUIPO DE ADMINISTRACIÓN</t>
  </si>
  <si>
    <t>EQUIPO E INSTRUMENTAL MÉDICO Y DE LABORATORIO</t>
  </si>
  <si>
    <t>VEHÍCULOS Y EQUIPO DE TRANSPORTE</t>
  </si>
  <si>
    <t>ACTIVOS BIOLÓGICOS</t>
  </si>
  <si>
    <t>INVERSIÓN PÚBLICA</t>
  </si>
  <si>
    <t>OBRA PÚBLICA EN BIENES DE DOMINIO PÚBLICO</t>
  </si>
  <si>
    <t>OBRA PÚBLICA EN BIENES PROPIOS</t>
  </si>
  <si>
    <t>COMPRA DE TÍTULOS Y VALORES</t>
  </si>
  <si>
    <t>CONCESIÓN DE PRESTAMOS</t>
  </si>
  <si>
    <t>INVERSIONES EN FIDEICOMISOS, MANDATOS Y OTROS ANÁLOGOS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</si>
  <si>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</si>
  <si>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</si>
  <si>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</si>
  <si>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</si>
  <si>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</si>
  <si>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2</t>
  </si>
  <si>
    <t>Del 1 de Enero al 31 de Diciembre del 2020</t>
  </si>
  <si>
    <t xml:space="preserve">I. Gasto No Etiquetado  </t>
  </si>
  <si>
    <t xml:space="preserve">B. Materiales y Suministros  </t>
  </si>
  <si>
    <t xml:space="preserve">C. Servicios Generales  </t>
  </si>
  <si>
    <t xml:space="preserve">D. Transferencias, Asignaciones, Subsidios y Otras Ayudas </t>
  </si>
  <si>
    <t xml:space="preserve">E. Bienes Muebles, Inmuebles e Intangibles  </t>
  </si>
  <si>
    <t xml:space="preserve">F. Inversión Pública  </t>
  </si>
  <si>
    <t xml:space="preserve">G. Inversiones Financieras y Otras Provisiones  </t>
  </si>
  <si>
    <t xml:space="preserve">H. Participaciones y Aportaciones  </t>
  </si>
  <si>
    <t xml:space="preserve">I. Deuda Pública  </t>
  </si>
  <si>
    <t xml:space="preserve">A. Servicios Personales </t>
  </si>
  <si>
    <t xml:space="preserve">II. Gasto Etiquetado </t>
  </si>
  <si>
    <t xml:space="preserve">A. Servicios Personales  </t>
  </si>
  <si>
    <t xml:space="preserve">C. Servicios Generales </t>
  </si>
  <si>
    <t xml:space="preserve">D. Transferencias, Asignaciones, Subsidios y Otras Ayudas  </t>
  </si>
  <si>
    <t xml:space="preserve">G. Inversiones Financieras y Otras Provisiones </t>
  </si>
  <si>
    <t xml:space="preserve">III. Total de Egresos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</si>
</sst>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\-\ #,##0.00"/>
    <numFmt numFmtId="165" formatCode="#,##0.0000000"/>
    <numFmt numFmtId="166" formatCode="#,##0.0000000;\-\ #,##0.0000000"/>
    <numFmt numFmtId="167" formatCode="#,##0.0000000000000000"/>
  </numFmts>
  <fonts count="30" x14ac:knownFonts="1">
    <font>
      <sz val="10"/>
      <name val="Arial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8">
    <xf numFmtId="0" fontId="0" fillId="0" borderId="0"/>
    <xf numFmtId="0" fontId="25" fillId="0" borderId="0" applyNumberFormat="0" applyFill="0" applyBorder="0" applyAlignment="0" applyProtection="0"/>
    <xf numFmtId="0" fontId="7" fillId="0" borderId="18" applyNumberFormat="0" applyFill="0" applyAlignment="0" applyProtection="0"/>
    <xf numFmtId="0" fontId="26" fillId="0" borderId="24" applyNumberFormat="0" applyFill="0" applyAlignment="0" applyProtection="0"/>
    <xf numFmtId="0" fontId="8" fillId="0" borderId="25" applyNumberFormat="0" applyFill="0" applyAlignment="0" applyProtection="0"/>
    <xf numFmtId="0" fontId="8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5" applyNumberFormat="0" applyAlignment="0" applyProtection="0"/>
    <xf numFmtId="0" fontId="14" fillId="3" borderId="20" applyNumberFormat="0" applyAlignment="0" applyProtection="0"/>
    <xf numFmtId="0" fontId="4" fillId="3" borderId="15" applyNumberFormat="0" applyAlignment="0" applyProtection="0"/>
    <xf numFmtId="0" fontId="6" fillId="0" borderId="17" applyNumberFormat="0" applyFill="0" applyAlignment="0" applyProtection="0"/>
    <xf numFmtId="0" fontId="5" fillId="4" borderId="16" applyNumberFormat="0" applyAlignment="0" applyProtection="0"/>
    <xf numFmtId="0" fontId="23" fillId="0" borderId="0" applyNumberFormat="0" applyFill="0" applyBorder="0" applyAlignment="0" applyProtection="0"/>
    <xf numFmtId="0" fontId="13" fillId="7" borderId="19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26" applyNumberFormat="0" applyFill="0" applyAlignment="0" applyProtection="0"/>
    <xf numFmtId="4" fontId="15" fillId="8" borderId="21" applyNumberFormat="0" applyProtection="0">
      <alignment vertical="center"/>
    </xf>
    <xf numFmtId="4" fontId="16" fillId="8" borderId="21" applyNumberFormat="0" applyProtection="0">
      <alignment vertical="center"/>
    </xf>
    <xf numFmtId="4" fontId="15" fillId="8" borderId="21" applyNumberFormat="0" applyProtection="0">
      <alignment horizontal="left" vertical="center" indent="1"/>
    </xf>
    <xf numFmtId="0" fontId="15" fillId="8" borderId="21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21" applyNumberFormat="0" applyProtection="0">
      <alignment horizontal="right" vertical="center"/>
    </xf>
    <xf numFmtId="4" fontId="17" fillId="11" borderId="21" applyNumberFormat="0" applyProtection="0">
      <alignment horizontal="right" vertical="center"/>
    </xf>
    <xf numFmtId="4" fontId="17" fillId="12" borderId="21" applyNumberFormat="0" applyProtection="0">
      <alignment horizontal="right" vertical="center"/>
    </xf>
    <xf numFmtId="4" fontId="17" fillId="13" borderId="21" applyNumberFormat="0" applyProtection="0">
      <alignment horizontal="right" vertical="center"/>
    </xf>
    <xf numFmtId="4" fontId="17" fillId="14" borderId="21" applyNumberFormat="0" applyProtection="0">
      <alignment horizontal="right" vertical="center"/>
    </xf>
    <xf numFmtId="4" fontId="17" fillId="15" borderId="21" applyNumberFormat="0" applyProtection="0">
      <alignment horizontal="right" vertical="center"/>
    </xf>
    <xf numFmtId="4" fontId="17" fillId="16" borderId="21" applyNumberFormat="0" applyProtection="0">
      <alignment horizontal="right" vertical="center"/>
    </xf>
    <xf numFmtId="4" fontId="17" fillId="17" borderId="21" applyNumberFormat="0" applyProtection="0">
      <alignment horizontal="right" vertical="center"/>
    </xf>
    <xf numFmtId="4" fontId="17" fillId="18" borderId="21" applyNumberFormat="0" applyProtection="0">
      <alignment horizontal="right" vertical="center"/>
    </xf>
    <xf numFmtId="4" fontId="15" fillId="19" borderId="22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21" applyNumberFormat="0" applyProtection="0">
      <alignment horizontal="right" vertical="center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12" fillId="21" borderId="21" applyNumberFormat="0" applyProtection="0">
      <alignment horizontal="left" vertical="center" indent="1"/>
    </xf>
    <xf numFmtId="0" fontId="12" fillId="21" borderId="21" applyNumberFormat="0" applyProtection="0">
      <alignment horizontal="left" vertical="top" indent="1"/>
    </xf>
    <xf numFmtId="0" fontId="12" fillId="9" borderId="21" applyNumberFormat="0" applyProtection="0">
      <alignment horizontal="left" vertical="center" indent="1"/>
    </xf>
    <xf numFmtId="0" fontId="12" fillId="9" borderId="21" applyNumberFormat="0" applyProtection="0">
      <alignment horizontal="left" vertical="top" indent="1"/>
    </xf>
    <xf numFmtId="0" fontId="12" fillId="22" borderId="21" applyNumberFormat="0" applyProtection="0">
      <alignment horizontal="left" vertical="center" indent="1"/>
    </xf>
    <xf numFmtId="0" fontId="12" fillId="22" borderId="21" applyNumberFormat="0" applyProtection="0">
      <alignment horizontal="left" vertical="top" indent="1"/>
    </xf>
    <xf numFmtId="0" fontId="12" fillId="20" borderId="21" applyNumberFormat="0" applyProtection="0">
      <alignment horizontal="left" vertical="center" indent="1"/>
    </xf>
    <xf numFmtId="0" fontId="12" fillId="20" borderId="21" applyNumberFormat="0" applyProtection="0">
      <alignment horizontal="left" vertical="top" indent="1"/>
    </xf>
    <xf numFmtId="0" fontId="12" fillId="23" borderId="23" applyNumberFormat="0">
      <protection locked="0"/>
    </xf>
    <xf numFmtId="4" fontId="17" fillId="24" borderId="21" applyNumberFormat="0" applyProtection="0">
      <alignment vertical="center"/>
    </xf>
    <xf numFmtId="4" fontId="19" fillId="24" borderId="21" applyNumberFormat="0" applyProtection="0">
      <alignment vertical="center"/>
    </xf>
    <xf numFmtId="4" fontId="17" fillId="24" borderId="21" applyNumberFormat="0" applyProtection="0">
      <alignment horizontal="left" vertical="center" indent="1"/>
    </xf>
    <xf numFmtId="0" fontId="17" fillId="24" borderId="21" applyNumberFormat="0" applyProtection="0">
      <alignment horizontal="left" vertical="top" indent="1"/>
    </xf>
    <xf numFmtId="4" fontId="17" fillId="20" borderId="21" applyNumberFormat="0" applyProtection="0">
      <alignment horizontal="right" vertical="center"/>
    </xf>
    <xf numFmtId="4" fontId="19" fillId="20" borderId="21" applyNumberFormat="0" applyProtection="0">
      <alignment horizontal="right" vertical="center"/>
    </xf>
    <xf numFmtId="4" fontId="17" fillId="9" borderId="21" applyNumberFormat="0" applyProtection="0">
      <alignment horizontal="left" vertical="center" indent="1"/>
    </xf>
    <xf numFmtId="0" fontId="17" fillId="9" borderId="21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21" applyNumberFormat="0" applyProtection="0">
      <alignment horizontal="right" vertical="center"/>
    </xf>
    <xf numFmtId="0" fontId="22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0" fontId="17" fillId="9" borderId="21" xfId="53" quotePrefix="1" applyNumberFormat="1">
      <alignment horizontal="left" vertical="center" indent="1"/>
    </xf>
    <xf numFmtId="0" fontId="15" fillId="9" borderId="0" xfId="22" quotePrefix="1" applyNumberFormat="1" applyAlignment="1">
      <alignment horizontal="left" vertical="center" indent="1"/>
    </xf>
    <xf numFmtId="0" fontId="2" fillId="0" borderId="11" xfId="0" applyFont="1" applyFill="1" applyBorder="1" applyAlignment="1">
      <alignment horizontal="center" vertical="center"/>
    </xf>
    <xf numFmtId="4" fontId="17" fillId="20" borderId="21" xfId="51" applyNumberFormat="1">
      <alignment horizontal="right" vertical="center"/>
    </xf>
    <xf numFmtId="164" fontId="17" fillId="20" borderId="21" xfId="51" applyNumberFormat="1">
      <alignment horizontal="right" vertical="center"/>
    </xf>
    <xf numFmtId="0" fontId="2" fillId="0" borderId="11" xfId="0" applyFont="1" applyFill="1" applyBorder="1" applyAlignment="1">
      <alignment horizontal="center" vertical="center" wrapText="1"/>
    </xf>
    <xf numFmtId="0" fontId="15" fillId="8" borderId="21" xfId="20" quotePrefix="1" applyNumberFormat="1">
      <alignment horizontal="left" vertical="center" indent="1"/>
    </xf>
    <xf numFmtId="4" fontId="15" fillId="8" borderId="21" xfId="18" applyNumberFormat="1">
      <alignment vertical="center"/>
    </xf>
    <xf numFmtId="0" fontId="12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165" fontId="17" fillId="20" borderId="21" xfId="51" applyNumberFormat="1">
      <alignment horizontal="right" vertical="center"/>
    </xf>
    <xf numFmtId="166" fontId="17" fillId="20" borderId="21" xfId="51" applyNumberFormat="1">
      <alignment horizontal="right" vertical="center"/>
    </xf>
    <xf numFmtId="165" fontId="15" fillId="8" borderId="21" xfId="18" applyNumberFormat="1">
      <alignment vertical="center"/>
    </xf>
    <xf numFmtId="0" fontId="12" fillId="21" borderId="21" xfId="39" quotePrefix="1" applyAlignment="1">
      <alignment horizontal="left" vertical="top" wrapText="1" indent="1"/>
    </xf>
    <xf numFmtId="167" fontId="0" fillId="0" borderId="0" xfId="0" applyNumberFormat="1"/>
    <xf numFmtId="0" fontId="0" fillId="0" borderId="0" xfId="0" quotePrefix="1"/>
    <xf numFmtId="0" fontId="0" fillId="0" borderId="0" xfId="0" quotePrefix="1" applyAlignment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justify" wrapText="1"/>
    </xf>
    <xf numFmtId="0" fontId="1" fillId="0" borderId="0" xfId="0" applyFont="1" applyAlignment="1">
      <alignment horizontal="left" vertical="justify" wrapText="1"/>
    </xf>
    <xf numFmtId="0" fontId="1" fillId="0" borderId="10" xfId="0" applyFont="1" applyBorder="1" applyAlignment="1">
      <alignment horizontal="left" vertical="justify" wrapText="1"/>
    </xf>
    <xf numFmtId="0" fontId="0" fillId="0" borderId="0" xfId="0" applyAlignment="1">
      <alignment vertical="justify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justify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justify" wrapText="1"/>
    </xf>
    <xf numFmtId="4" fontId="1" fillId="0" borderId="27" xfId="0" applyNumberFormat="1" applyFont="1" applyBorder="1" applyAlignment="1">
      <alignment horizontal="right" vertical="center"/>
    </xf>
    <xf numFmtId="0" fontId="1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justify" wrapText="1"/>
    </xf>
    <xf numFmtId="4" fontId="1" fillId="0" borderId="30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9" fillId="26" borderId="2" xfId="0" applyFont="1" applyFill="1" applyBorder="1" applyAlignment="1">
      <alignment horizontal="center"/>
    </xf>
    <xf numFmtId="0" fontId="29" fillId="26" borderId="3" xfId="0" applyFont="1" applyFill="1" applyBorder="1" applyAlignment="1">
      <alignment horizontal="center"/>
    </xf>
    <xf numFmtId="0" fontId="29" fillId="26" borderId="4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7" borderId="9" xfId="0" applyFont="1" applyFill="1" applyBorder="1" applyAlignment="1">
      <alignment horizontal="center" vertical="center"/>
    </xf>
    <xf numFmtId="0" fontId="2" fillId="27" borderId="10" xfId="0" applyFont="1" applyFill="1" applyBorder="1" applyAlignment="1">
      <alignment horizontal="center" vertical="center"/>
    </xf>
    <xf numFmtId="0" fontId="2" fillId="27" borderId="11" xfId="0" applyFont="1" applyFill="1" applyBorder="1" applyAlignment="1">
      <alignment horizontal="center" vertical="center"/>
    </xf>
  </cellXfs>
  <cellStyles count="58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SAPBEXaggData" xfId="18" xr:uid="{00000000-0005-0000-0000-00000C000000}"/>
    <cellStyle name="SAPBEXaggDataEmph" xfId="19" xr:uid="{00000000-0005-0000-0000-00000D000000}"/>
    <cellStyle name="SAPBEXaggItem" xfId="20" xr:uid="{00000000-0005-0000-0000-00000E000000}"/>
    <cellStyle name="SAPBEXaggItemX" xfId="21" xr:uid="{00000000-0005-0000-0000-00000F000000}"/>
    <cellStyle name="SAPBEXchaText" xfId="22" xr:uid="{00000000-0005-0000-0000-000010000000}"/>
    <cellStyle name="SAPBEXexcBad7" xfId="23" xr:uid="{00000000-0005-0000-0000-000011000000}"/>
    <cellStyle name="SAPBEXexcBad8" xfId="24" xr:uid="{00000000-0005-0000-0000-000012000000}"/>
    <cellStyle name="SAPBEXexcBad9" xfId="25" xr:uid="{00000000-0005-0000-0000-000013000000}"/>
    <cellStyle name="SAPBEXexcCritical4" xfId="26" xr:uid="{00000000-0005-0000-0000-000014000000}"/>
    <cellStyle name="SAPBEXexcCritical5" xfId="27" xr:uid="{00000000-0005-0000-0000-000015000000}"/>
    <cellStyle name="SAPBEXexcCritical6" xfId="28" xr:uid="{00000000-0005-0000-0000-000016000000}"/>
    <cellStyle name="SAPBEXexcGood1" xfId="29" xr:uid="{00000000-0005-0000-0000-000017000000}"/>
    <cellStyle name="SAPBEXexcGood2" xfId="30" xr:uid="{00000000-0005-0000-0000-000018000000}"/>
    <cellStyle name="SAPBEXexcGood3" xfId="31" xr:uid="{00000000-0005-0000-0000-000019000000}"/>
    <cellStyle name="SAPBEXfilterDrill" xfId="32" xr:uid="{00000000-0005-0000-0000-00001A000000}"/>
    <cellStyle name="SAPBEXfilterItem" xfId="33" xr:uid="{00000000-0005-0000-0000-00001B000000}"/>
    <cellStyle name="SAPBEXfilterText" xfId="34" xr:uid="{00000000-0005-0000-0000-00001C000000}"/>
    <cellStyle name="SAPBEXformats" xfId="35" xr:uid="{00000000-0005-0000-0000-00001D000000}"/>
    <cellStyle name="SAPBEXheaderItem" xfId="36" xr:uid="{00000000-0005-0000-0000-00001E000000}"/>
    <cellStyle name="SAPBEXheaderText" xfId="37" xr:uid="{00000000-0005-0000-0000-00001F000000}"/>
    <cellStyle name="SAPBEXHLevel0" xfId="38" xr:uid="{00000000-0005-0000-0000-000020000000}"/>
    <cellStyle name="SAPBEXHLevel0X" xfId="39" xr:uid="{00000000-0005-0000-0000-000021000000}"/>
    <cellStyle name="SAPBEXHLevel1" xfId="40" xr:uid="{00000000-0005-0000-0000-000022000000}"/>
    <cellStyle name="SAPBEXHLevel1X" xfId="41" xr:uid="{00000000-0005-0000-0000-000023000000}"/>
    <cellStyle name="SAPBEXHLevel2" xfId="42" xr:uid="{00000000-0005-0000-0000-000024000000}"/>
    <cellStyle name="SAPBEXHLevel2X" xfId="43" xr:uid="{00000000-0005-0000-0000-000025000000}"/>
    <cellStyle name="SAPBEXHLevel3" xfId="44" xr:uid="{00000000-0005-0000-0000-000026000000}"/>
    <cellStyle name="SAPBEXHLevel3X" xfId="45" xr:uid="{00000000-0005-0000-0000-000027000000}"/>
    <cellStyle name="SAPBEXinputData" xfId="46" xr:uid="{00000000-0005-0000-0000-000028000000}"/>
    <cellStyle name="SAPBEXresData" xfId="47" xr:uid="{00000000-0005-0000-0000-000029000000}"/>
    <cellStyle name="SAPBEXresDataEmph" xfId="48" xr:uid="{00000000-0005-0000-0000-00002A000000}"/>
    <cellStyle name="SAPBEXresItem" xfId="49" xr:uid="{00000000-0005-0000-0000-00002B000000}"/>
    <cellStyle name="SAPBEXresItemX" xfId="50" xr:uid="{00000000-0005-0000-0000-00002C000000}"/>
    <cellStyle name="SAPBEXstdData" xfId="51" xr:uid="{00000000-0005-0000-0000-00002D000000}"/>
    <cellStyle name="SAPBEXstdDataEmph" xfId="52" xr:uid="{00000000-0005-0000-0000-00002E000000}"/>
    <cellStyle name="SAPBEXstdItem" xfId="53" xr:uid="{00000000-0005-0000-0000-00002F000000}"/>
    <cellStyle name="SAPBEXstdItemX" xfId="54" xr:uid="{00000000-0005-0000-0000-000030000000}"/>
    <cellStyle name="SAPBEXtitle" xfId="55" xr:uid="{00000000-0005-0000-0000-000031000000}"/>
    <cellStyle name="SAPBEXundefined" xfId="56" xr:uid="{00000000-0005-0000-0000-000032000000}"/>
    <cellStyle name="Sheet Title" xfId="57" xr:uid="{00000000-0005-0000-0000-000033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968375</xdr:colOff>
      <xdr:row>0</xdr:row>
      <xdr:rowOff>0</xdr:rowOff>
    </xdr:to>
    <xdr:pic macro="[1]!DesignIconClicked">
      <xdr:nvPicPr>
        <xdr:cNvPr id="6" name="BExZSOV7GT1SK8OHY3MCY5JHMXI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837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3" name="BExD7YQ69P5KZUZPUAJ2WUALYFLO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1901825</xdr:colOff>
      <xdr:row>3</xdr:row>
      <xdr:rowOff>149225</xdr:rowOff>
    </xdr:to>
    <xdr:pic macro="[1]!DesignIconClicked">
      <xdr:nvPicPr>
        <xdr:cNvPr id="5" name="BEx7AT43W7ZWJQO1CW8QW9ZYHR06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1901825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7" name="BExEPBAAVBRPF292JUZI4VCGA9TI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1413669</xdr:colOff>
      <xdr:row>124</xdr:row>
      <xdr:rowOff>44450</xdr:rowOff>
    </xdr:to>
    <xdr:pic macro="[1]!DesignIconClicked">
      <xdr:nvPicPr>
        <xdr:cNvPr id="3" name="BExGO9PIT1V7MUWPQTXWDKT68N1B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4825" cy="207137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2" name="BExD78SRVOG709NSI478TDVEA7Y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4" name="BExOGJQESIOBAKCOQM3XK8T31GHK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 macro="[1]!DesignIconClicked">
      <xdr:nvPicPr>
        <xdr:cNvPr id="6" name="BEx1Y63W7Z07UK7X0YDEK1YJJYGI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 macro="[1]!DesignIconClicked">
      <xdr:nvPicPr>
        <xdr:cNvPr id="7" name="BExY10Z7V7LFR69527W2YTH15URK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0</xdr:row>
      <xdr:rowOff>12700</xdr:rowOff>
    </xdr:from>
    <xdr:to>
      <xdr:col>2</xdr:col>
      <xdr:colOff>76200</xdr:colOff>
      <xdr:row>0</xdr:row>
      <xdr:rowOff>63500</xdr:rowOff>
    </xdr:to>
    <xdr:pic macro="[1]!DesignIconClicked">
      <xdr:nvPicPr>
        <xdr:cNvPr id="8" name="BExVWCIHUTTZNGYFZ8YMIKTFTU6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0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25400</xdr:colOff>
      <xdr:row>0</xdr:row>
      <xdr:rowOff>88900</xdr:rowOff>
    </xdr:from>
    <xdr:to>
      <xdr:col>2</xdr:col>
      <xdr:colOff>76200</xdr:colOff>
      <xdr:row>0</xdr:row>
      <xdr:rowOff>139700</xdr:rowOff>
    </xdr:to>
    <xdr:pic macro="[1]!DesignIconClicked">
      <xdr:nvPicPr>
        <xdr:cNvPr id="10" name="BEx9354GGTNTH6ZO92DDES94AHUU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0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0</xdr:row>
      <xdr:rowOff>12700</xdr:rowOff>
    </xdr:from>
    <xdr:to>
      <xdr:col>3</xdr:col>
      <xdr:colOff>69850</xdr:colOff>
      <xdr:row>0</xdr:row>
      <xdr:rowOff>63500</xdr:rowOff>
    </xdr:to>
    <xdr:pic macro="[1]!DesignIconClicked">
      <xdr:nvPicPr>
        <xdr:cNvPr id="11" name="BEx1NU144QVB78PF2ZW0A83RE6SK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19050</xdr:colOff>
      <xdr:row>0</xdr:row>
      <xdr:rowOff>88900</xdr:rowOff>
    </xdr:from>
    <xdr:to>
      <xdr:col>3</xdr:col>
      <xdr:colOff>69850</xdr:colOff>
      <xdr:row>0</xdr:row>
      <xdr:rowOff>139700</xdr:rowOff>
    </xdr:to>
    <xdr:pic macro="[1]!DesignIconClicked">
      <xdr:nvPicPr>
        <xdr:cNvPr id="12" name="BExILJQVV7MP5M8DTW4UDSL7JVEZ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22225</xdr:colOff>
      <xdr:row>0</xdr:row>
      <xdr:rowOff>12700</xdr:rowOff>
    </xdr:from>
    <xdr:to>
      <xdr:col>4</xdr:col>
      <xdr:colOff>73025</xdr:colOff>
      <xdr:row>0</xdr:row>
      <xdr:rowOff>63500</xdr:rowOff>
    </xdr:to>
    <xdr:pic macro="[1]!DesignIconClicked">
      <xdr:nvPicPr>
        <xdr:cNvPr id="14" name="BExET6SKZNLFWWQQAZW1NBH5BZ87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45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22225</xdr:colOff>
      <xdr:row>0</xdr:row>
      <xdr:rowOff>88900</xdr:rowOff>
    </xdr:from>
    <xdr:to>
      <xdr:col>4</xdr:col>
      <xdr:colOff>73025</xdr:colOff>
      <xdr:row>0</xdr:row>
      <xdr:rowOff>139700</xdr:rowOff>
    </xdr:to>
    <xdr:pic macro="[1]!DesignIconClicked">
      <xdr:nvPicPr>
        <xdr:cNvPr id="15" name="BExKJOHYV1QVKIQDP9P8Z54XX6IE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45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0</xdr:row>
      <xdr:rowOff>12700</xdr:rowOff>
    </xdr:from>
    <xdr:to>
      <xdr:col>5</xdr:col>
      <xdr:colOff>73025</xdr:colOff>
      <xdr:row>0</xdr:row>
      <xdr:rowOff>63500</xdr:rowOff>
    </xdr:to>
    <xdr:pic macro="[1]!DesignIconClicked">
      <xdr:nvPicPr>
        <xdr:cNvPr id="16" name="BExIWS1HSN0QTO17OIAJFIQSXIPA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7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0</xdr:row>
      <xdr:rowOff>88900</xdr:rowOff>
    </xdr:from>
    <xdr:to>
      <xdr:col>5</xdr:col>
      <xdr:colOff>73025</xdr:colOff>
      <xdr:row>0</xdr:row>
      <xdr:rowOff>139700</xdr:rowOff>
    </xdr:to>
    <xdr:pic macro="[1]!DesignIconClicked">
      <xdr:nvPicPr>
        <xdr:cNvPr id="18" name="BExES2MS2QFGR9OR826V76ZGLMBI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7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</xdr:colOff>
      <xdr:row>0</xdr:row>
      <xdr:rowOff>12700</xdr:rowOff>
    </xdr:from>
    <xdr:to>
      <xdr:col>6</xdr:col>
      <xdr:colOff>73025</xdr:colOff>
      <xdr:row>0</xdr:row>
      <xdr:rowOff>63500</xdr:rowOff>
    </xdr:to>
    <xdr:pic macro="[1]!DesignIconClicked">
      <xdr:nvPicPr>
        <xdr:cNvPr id="19" name="BExTUW6CFD0AAJLKPZE905YZXKC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0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22225</xdr:colOff>
      <xdr:row>0</xdr:row>
      <xdr:rowOff>88900</xdr:rowOff>
    </xdr:from>
    <xdr:to>
      <xdr:col>6</xdr:col>
      <xdr:colOff>73025</xdr:colOff>
      <xdr:row>0</xdr:row>
      <xdr:rowOff>139700</xdr:rowOff>
    </xdr:to>
    <xdr:pic macro="[1]!DesignIconClicked">
      <xdr:nvPicPr>
        <xdr:cNvPr id="20" name="BExIXYG4BV9TMN0Y18F7U62AVOL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0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0</xdr:row>
      <xdr:rowOff>12700</xdr:rowOff>
    </xdr:from>
    <xdr:to>
      <xdr:col>7</xdr:col>
      <xdr:colOff>73025</xdr:colOff>
      <xdr:row>0</xdr:row>
      <xdr:rowOff>63500</xdr:rowOff>
    </xdr:to>
    <xdr:pic macro="[1]!DesignIconClicked">
      <xdr:nvPicPr>
        <xdr:cNvPr id="22" name="BExETZKDZN1D8PI71Z4Q1W1T9NKD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3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0</xdr:row>
      <xdr:rowOff>88900</xdr:rowOff>
    </xdr:from>
    <xdr:to>
      <xdr:col>7</xdr:col>
      <xdr:colOff>73025</xdr:colOff>
      <xdr:row>0</xdr:row>
      <xdr:rowOff>139700</xdr:rowOff>
    </xdr:to>
    <xdr:pic macro="[1]!DesignIconClicked">
      <xdr:nvPicPr>
        <xdr:cNvPr id="23" name="BExUBLOCTEPGVXV4TCWJ7C10YX9Y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3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22225</xdr:colOff>
      <xdr:row>0</xdr:row>
      <xdr:rowOff>12700</xdr:rowOff>
    </xdr:from>
    <xdr:to>
      <xdr:col>8</xdr:col>
      <xdr:colOff>73025</xdr:colOff>
      <xdr:row>0</xdr:row>
      <xdr:rowOff>63500</xdr:rowOff>
    </xdr:to>
    <xdr:pic macro="[1]!DesignIconClicked">
      <xdr:nvPicPr>
        <xdr:cNvPr id="24" name="BExXWPVXZJZ5JJ49AH00G47INSZE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1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22225</xdr:colOff>
      <xdr:row>0</xdr:row>
      <xdr:rowOff>88900</xdr:rowOff>
    </xdr:from>
    <xdr:to>
      <xdr:col>8</xdr:col>
      <xdr:colOff>73025</xdr:colOff>
      <xdr:row>0</xdr:row>
      <xdr:rowOff>139700</xdr:rowOff>
    </xdr:to>
    <xdr:pic macro="[1]!DesignIconClicked">
      <xdr:nvPicPr>
        <xdr:cNvPr id="26" name="BExMR2O4JMSLKXX0N3BBR8BR81JF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1000" y="88900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59"/>
  <sheetViews>
    <sheetView showGridLines="0" tabSelected="1" zoomScale="80" zoomScaleNormal="80" workbookViewId="0">
      <pane ySplit="8" topLeftCell="A87" activePane="bottomLeft" state="frozen"/>
      <selection activeCell="A2" sqref="A2"/>
      <selection pane="bottomLeft"/>
    </sheetView>
  </sheetViews>
  <sheetFormatPr baseColWidth="10" defaultColWidth="11.42578125" defaultRowHeight="12.75" x14ac:dyDescent="0.2"/>
  <cols>
    <col min="1" max="1" width="0.85546875" customWidth="1"/>
    <col min="2" max="2" width="3.85546875" customWidth="1"/>
    <col min="3" max="3" width="57.42578125" style="30" customWidth="1"/>
    <col min="4" max="4" width="20.5703125" bestFit="1" customWidth="1"/>
    <col min="5" max="5" width="19.28515625" bestFit="1" customWidth="1"/>
    <col min="6" max="6" width="20.85546875" bestFit="1" customWidth="1"/>
    <col min="7" max="8" width="20.5703125" bestFit="1" customWidth="1"/>
    <col min="9" max="9" width="19.28515625" bestFit="1" customWidth="1"/>
    <col min="10" max="10" width="0.85546875" customWidth="1"/>
  </cols>
  <sheetData>
    <row r="1" spans="2:9" s="17" customFormat="1" ht="6" customHeight="1" thickBot="1" x14ac:dyDescent="0.25">
      <c r="B1" s="16"/>
      <c r="C1" s="27"/>
      <c r="E1" s="16"/>
    </row>
    <row r="2" spans="2:9" ht="18.75" x14ac:dyDescent="0.3">
      <c r="B2" s="52" t="s">
        <v>166</v>
      </c>
      <c r="C2" s="53"/>
      <c r="D2" s="53"/>
      <c r="E2" s="53"/>
      <c r="F2" s="53"/>
      <c r="G2" s="53"/>
      <c r="H2" s="53"/>
      <c r="I2" s="54"/>
    </row>
    <row r="3" spans="2:9" ht="15.75" x14ac:dyDescent="0.2">
      <c r="B3" s="55" t="s">
        <v>5</v>
      </c>
      <c r="C3" s="56"/>
      <c r="D3" s="56"/>
      <c r="E3" s="56"/>
      <c r="F3" s="56"/>
      <c r="G3" s="56"/>
      <c r="H3" s="56"/>
      <c r="I3" s="57"/>
    </row>
    <row r="4" spans="2:9" ht="15.75" x14ac:dyDescent="0.2">
      <c r="B4" s="55" t="s">
        <v>6</v>
      </c>
      <c r="C4" s="56"/>
      <c r="D4" s="56"/>
      <c r="E4" s="56"/>
      <c r="F4" s="56"/>
      <c r="G4" s="56"/>
      <c r="H4" s="56"/>
      <c r="I4" s="57"/>
    </row>
    <row r="5" spans="2:9" ht="15.75" customHeight="1" x14ac:dyDescent="0.2">
      <c r="B5" s="58" t="s">
        <v>203</v>
      </c>
      <c r="C5" s="59"/>
      <c r="D5" s="59"/>
      <c r="E5" s="59"/>
      <c r="F5" s="59"/>
      <c r="G5" s="59"/>
      <c r="H5" s="59"/>
      <c r="I5" s="60"/>
    </row>
    <row r="6" spans="2:9" ht="15.75" customHeight="1" thickBot="1" x14ac:dyDescent="0.25">
      <c r="B6" s="61" t="s">
        <v>0</v>
      </c>
      <c r="C6" s="62"/>
      <c r="D6" s="62"/>
      <c r="E6" s="62"/>
      <c r="F6" s="62"/>
      <c r="G6" s="62"/>
      <c r="H6" s="62"/>
      <c r="I6" s="63"/>
    </row>
    <row r="7" spans="2:9" ht="13.5" thickBot="1" x14ac:dyDescent="0.25">
      <c r="B7" s="43" t="s">
        <v>1</v>
      </c>
      <c r="C7" s="44"/>
      <c r="D7" s="47" t="s">
        <v>7</v>
      </c>
      <c r="E7" s="48"/>
      <c r="F7" s="48"/>
      <c r="G7" s="48"/>
      <c r="H7" s="49"/>
      <c r="I7" s="50" t="s">
        <v>8</v>
      </c>
    </row>
    <row r="8" spans="2:9" ht="24.75" thickBot="1" x14ac:dyDescent="0.25">
      <c r="B8" s="45"/>
      <c r="C8" s="46"/>
      <c r="D8" s="13" t="s">
        <v>2</v>
      </c>
      <c r="E8" s="13" t="s">
        <v>9</v>
      </c>
      <c r="F8" s="10" t="s">
        <v>10</v>
      </c>
      <c r="G8" s="10" t="s">
        <v>3</v>
      </c>
      <c r="H8" s="10" t="s">
        <v>4</v>
      </c>
      <c r="I8" s="51"/>
    </row>
    <row r="9" spans="2:9" ht="6.75" customHeight="1" x14ac:dyDescent="0.2">
      <c r="B9" s="25"/>
      <c r="C9" s="33"/>
      <c r="D9" s="34"/>
      <c r="E9" s="34"/>
      <c r="F9" s="26"/>
      <c r="G9" s="26"/>
      <c r="H9" s="26"/>
      <c r="I9" s="26"/>
    </row>
    <row r="10" spans="2:9" x14ac:dyDescent="0.2">
      <c r="B10" s="41" t="s">
        <v>204</v>
      </c>
      <c r="C10" s="42"/>
      <c r="D10" s="31">
        <v>36178740250</v>
      </c>
      <c r="E10" s="31">
        <v>1856422957.3199997</v>
      </c>
      <c r="F10" s="31">
        <v>38035163207.320007</v>
      </c>
      <c r="G10" s="31">
        <v>34402046494.410004</v>
      </c>
      <c r="H10" s="31">
        <v>29353217424.440002</v>
      </c>
      <c r="I10" s="5">
        <v>3633116712.9100065</v>
      </c>
    </row>
    <row r="11" spans="2:9" x14ac:dyDescent="0.2">
      <c r="B11" s="41" t="s">
        <v>213</v>
      </c>
      <c r="C11" s="42"/>
      <c r="D11" s="6">
        <v>8883936819</v>
      </c>
      <c r="E11" s="6">
        <v>8325966.7200000333</v>
      </c>
      <c r="F11" s="6">
        <v>8892262785.7200089</v>
      </c>
      <c r="G11" s="6">
        <v>8890304256.3500004</v>
      </c>
      <c r="H11" s="6">
        <v>6884176959.7999992</v>
      </c>
      <c r="I11" s="6">
        <v>1958529.370011406</v>
      </c>
    </row>
    <row r="12" spans="2:9" x14ac:dyDescent="0.2">
      <c r="B12" s="1"/>
      <c r="C12" s="28" t="s">
        <v>11</v>
      </c>
      <c r="D12" s="7">
        <v>3101087338</v>
      </c>
      <c r="E12" s="7">
        <v>428631560.09999996</v>
      </c>
      <c r="F12" s="7">
        <v>3529718898.1000085</v>
      </c>
      <c r="G12" s="7">
        <v>3527017192.8099999</v>
      </c>
      <c r="H12" s="7">
        <v>2842918546.3000002</v>
      </c>
      <c r="I12" s="7">
        <v>0</v>
      </c>
    </row>
    <row r="13" spans="2:9" x14ac:dyDescent="0.2">
      <c r="B13" s="1"/>
      <c r="C13" s="28" t="s">
        <v>12</v>
      </c>
      <c r="D13" s="7">
        <v>209262526</v>
      </c>
      <c r="E13" s="7">
        <v>12358890.24</v>
      </c>
      <c r="F13" s="7">
        <v>221621416.24000001</v>
      </c>
      <c r="G13" s="7">
        <v>221621416.24000001</v>
      </c>
      <c r="H13" s="7">
        <v>193302351.06999999</v>
      </c>
      <c r="I13" s="7">
        <v>0</v>
      </c>
    </row>
    <row r="14" spans="2:9" x14ac:dyDescent="0.2">
      <c r="B14" s="1"/>
      <c r="C14" s="28" t="s">
        <v>13</v>
      </c>
      <c r="D14" s="7">
        <v>1916957140</v>
      </c>
      <c r="E14" s="7">
        <v>553107941.41999996</v>
      </c>
      <c r="F14" s="7">
        <v>2470065081.4200087</v>
      </c>
      <c r="G14" s="7">
        <v>2468106552.0500002</v>
      </c>
      <c r="H14" s="7">
        <v>1906952474.6199999</v>
      </c>
      <c r="I14" s="7">
        <v>1958529.370011406</v>
      </c>
    </row>
    <row r="15" spans="2:9" x14ac:dyDescent="0.2">
      <c r="B15" s="1"/>
      <c r="C15" s="28" t="s">
        <v>14</v>
      </c>
      <c r="D15" s="7">
        <v>1710293982</v>
      </c>
      <c r="E15" s="7">
        <v>-409624966.37</v>
      </c>
      <c r="F15" s="7">
        <v>1300669015.6300001</v>
      </c>
      <c r="G15" s="7">
        <v>1300669015.6300001</v>
      </c>
      <c r="H15" s="7">
        <v>784649162.11000001</v>
      </c>
      <c r="I15" s="7">
        <v>0</v>
      </c>
    </row>
    <row r="16" spans="2:9" x14ac:dyDescent="0.2">
      <c r="B16" s="1"/>
      <c r="C16" s="28" t="s">
        <v>15</v>
      </c>
      <c r="D16" s="7">
        <v>1328005355</v>
      </c>
      <c r="E16" s="7">
        <v>32691582.739999998</v>
      </c>
      <c r="F16" s="7">
        <v>1360696937.74</v>
      </c>
      <c r="G16" s="7">
        <v>1360696937.74</v>
      </c>
      <c r="H16" s="7">
        <v>1144161283.8199999</v>
      </c>
      <c r="I16" s="7">
        <v>0</v>
      </c>
    </row>
    <row r="17" spans="2:9" x14ac:dyDescent="0.2">
      <c r="B17" s="1"/>
      <c r="C17" s="28" t="s">
        <v>16</v>
      </c>
      <c r="D17" s="7">
        <v>608642054</v>
      </c>
      <c r="E17" s="7">
        <v>-608642054</v>
      </c>
      <c r="F17" s="7">
        <v>0</v>
      </c>
      <c r="G17" s="7">
        <v>0</v>
      </c>
      <c r="H17" s="7">
        <v>0</v>
      </c>
      <c r="I17" s="7">
        <v>0</v>
      </c>
    </row>
    <row r="18" spans="2:9" x14ac:dyDescent="0.2">
      <c r="B18" s="1"/>
      <c r="C18" s="28" t="s">
        <v>17</v>
      </c>
      <c r="D18" s="7">
        <v>9688424</v>
      </c>
      <c r="E18" s="7">
        <v>2504717.88</v>
      </c>
      <c r="F18" s="7">
        <v>12193141.880000001</v>
      </c>
      <c r="G18" s="7">
        <v>12193141.880000001</v>
      </c>
      <c r="H18" s="7">
        <v>12193141.880000001</v>
      </c>
      <c r="I18" s="7">
        <v>0</v>
      </c>
    </row>
    <row r="19" spans="2:9" x14ac:dyDescent="0.2">
      <c r="B19" s="41" t="s">
        <v>205</v>
      </c>
      <c r="C19" s="42"/>
      <c r="D19" s="6">
        <v>546926114</v>
      </c>
      <c r="E19" s="6">
        <v>141214908.41999999</v>
      </c>
      <c r="F19" s="6">
        <v>688141022.41999984</v>
      </c>
      <c r="G19" s="6">
        <v>687861669.90999997</v>
      </c>
      <c r="H19" s="6">
        <v>500463617.60000002</v>
      </c>
      <c r="I19" s="6">
        <v>279352.51</v>
      </c>
    </row>
    <row r="20" spans="2:9" ht="24" x14ac:dyDescent="0.2">
      <c r="B20" s="1"/>
      <c r="C20" s="28" t="s">
        <v>18</v>
      </c>
      <c r="D20" s="7">
        <v>65286283</v>
      </c>
      <c r="E20" s="7">
        <v>-17064329.559999999</v>
      </c>
      <c r="F20" s="7">
        <v>48221953.439999998</v>
      </c>
      <c r="G20" s="7">
        <v>48160050.32</v>
      </c>
      <c r="H20" s="7">
        <v>29488582.260000002</v>
      </c>
      <c r="I20" s="7">
        <v>61903.12</v>
      </c>
    </row>
    <row r="21" spans="2:9" x14ac:dyDescent="0.2">
      <c r="B21" s="1"/>
      <c r="C21" s="28" t="s">
        <v>19</v>
      </c>
      <c r="D21" s="7">
        <v>239936448</v>
      </c>
      <c r="E21" s="7">
        <v>53279632.149999999</v>
      </c>
      <c r="F21" s="7">
        <v>293216080.14999998</v>
      </c>
      <c r="G21" s="7">
        <v>293216080.14999998</v>
      </c>
      <c r="H21" s="7">
        <v>183767521.91</v>
      </c>
      <c r="I21" s="7">
        <v>0</v>
      </c>
    </row>
    <row r="22" spans="2:9" x14ac:dyDescent="0.2">
      <c r="B22" s="1"/>
      <c r="C22" s="28" t="s">
        <v>20</v>
      </c>
      <c r="D22" s="7">
        <v>1245069</v>
      </c>
      <c r="E22" s="7">
        <v>-1241620.5</v>
      </c>
      <c r="F22" s="7">
        <v>3448.5</v>
      </c>
      <c r="G22" s="7">
        <v>3448.5</v>
      </c>
      <c r="H22" s="7">
        <v>874.91</v>
      </c>
      <c r="I22" s="7">
        <v>0</v>
      </c>
    </row>
    <row r="23" spans="2:9" x14ac:dyDescent="0.2">
      <c r="B23" s="1"/>
      <c r="C23" s="28" t="s">
        <v>21</v>
      </c>
      <c r="D23" s="7">
        <v>13973681</v>
      </c>
      <c r="E23" s="7">
        <v>6263308.1200000001</v>
      </c>
      <c r="F23" s="7">
        <v>20236989.120000001</v>
      </c>
      <c r="G23" s="7">
        <v>20236989.120000001</v>
      </c>
      <c r="H23" s="7">
        <v>11222654.4</v>
      </c>
      <c r="I23" s="7">
        <v>0</v>
      </c>
    </row>
    <row r="24" spans="2:9" x14ac:dyDescent="0.2">
      <c r="B24" s="1"/>
      <c r="C24" s="28" t="s">
        <v>22</v>
      </c>
      <c r="D24" s="7">
        <v>7717571</v>
      </c>
      <c r="E24" s="7">
        <v>1701040.34</v>
      </c>
      <c r="F24" s="7">
        <v>9418611.3399999999</v>
      </c>
      <c r="G24" s="7">
        <v>9418611.3399999999</v>
      </c>
      <c r="H24" s="7">
        <v>8334646.2599999998</v>
      </c>
      <c r="I24" s="7">
        <v>0</v>
      </c>
    </row>
    <row r="25" spans="2:9" x14ac:dyDescent="0.2">
      <c r="B25" s="1"/>
      <c r="C25" s="28" t="s">
        <v>23</v>
      </c>
      <c r="D25" s="7">
        <v>132598243</v>
      </c>
      <c r="E25" s="7">
        <v>72835255.049999997</v>
      </c>
      <c r="F25" s="7">
        <v>205433498.05000001</v>
      </c>
      <c r="G25" s="7">
        <v>205424857.06</v>
      </c>
      <c r="H25" s="7">
        <v>198093956.46000001</v>
      </c>
      <c r="I25" s="7">
        <v>8640.99</v>
      </c>
    </row>
    <row r="26" spans="2:9" x14ac:dyDescent="0.2">
      <c r="B26" s="1"/>
      <c r="C26" s="28" t="s">
        <v>24</v>
      </c>
      <c r="D26" s="7">
        <v>59376931</v>
      </c>
      <c r="E26" s="7">
        <v>13034518.060000001</v>
      </c>
      <c r="F26" s="7">
        <v>72411449.060000002</v>
      </c>
      <c r="G26" s="7">
        <v>72202640.659999996</v>
      </c>
      <c r="H26" s="7">
        <v>43250055.289999999</v>
      </c>
      <c r="I26" s="7">
        <v>208808.4</v>
      </c>
    </row>
    <row r="27" spans="2:9" x14ac:dyDescent="0.2">
      <c r="B27" s="1"/>
      <c r="C27" s="28" t="s">
        <v>25</v>
      </c>
      <c r="D27" s="7">
        <v>5995718</v>
      </c>
      <c r="E27" s="7">
        <v>26836932.100000001</v>
      </c>
      <c r="F27" s="7">
        <v>32832650.100000001</v>
      </c>
      <c r="G27" s="7">
        <v>32832650.100000001</v>
      </c>
      <c r="H27" s="7">
        <v>21556004.41</v>
      </c>
      <c r="I27" s="7">
        <v>0</v>
      </c>
    </row>
    <row r="28" spans="2:9" x14ac:dyDescent="0.2">
      <c r="B28" s="1"/>
      <c r="C28" s="28" t="s">
        <v>26</v>
      </c>
      <c r="D28" s="7">
        <v>20796170</v>
      </c>
      <c r="E28" s="7">
        <v>-14429827.34</v>
      </c>
      <c r="F28" s="7">
        <v>6366342.6600000001</v>
      </c>
      <c r="G28" s="7">
        <v>6366342.6600000001</v>
      </c>
      <c r="H28" s="7">
        <v>4749321.7</v>
      </c>
      <c r="I28" s="7">
        <v>0</v>
      </c>
    </row>
    <row r="29" spans="2:9" x14ac:dyDescent="0.2">
      <c r="B29" s="41" t="s">
        <v>206</v>
      </c>
      <c r="C29" s="42"/>
      <c r="D29" s="6">
        <v>1690198536</v>
      </c>
      <c r="E29" s="6">
        <v>1989120056.8099999</v>
      </c>
      <c r="F29" s="6">
        <v>3679318592.8099999</v>
      </c>
      <c r="G29" s="6">
        <v>3666835045.3200002</v>
      </c>
      <c r="H29" s="6">
        <v>3085708208.7000003</v>
      </c>
      <c r="I29" s="6">
        <v>12483547.49</v>
      </c>
    </row>
    <row r="30" spans="2:9" x14ac:dyDescent="0.2">
      <c r="B30" s="1"/>
      <c r="C30" s="28" t="s">
        <v>27</v>
      </c>
      <c r="D30" s="7">
        <v>279462391</v>
      </c>
      <c r="E30" s="7">
        <v>-106476928.67</v>
      </c>
      <c r="F30" s="7">
        <v>172985462.33000001</v>
      </c>
      <c r="G30" s="7">
        <v>172985458.22999999</v>
      </c>
      <c r="H30" s="7">
        <v>128734170.27</v>
      </c>
      <c r="I30" s="7">
        <v>4.0999999999999996</v>
      </c>
    </row>
    <row r="31" spans="2:9" x14ac:dyDescent="0.2">
      <c r="B31" s="1"/>
      <c r="C31" s="28" t="s">
        <v>28</v>
      </c>
      <c r="D31" s="7">
        <v>342267304</v>
      </c>
      <c r="E31" s="7">
        <v>1342914609.47</v>
      </c>
      <c r="F31" s="7">
        <v>1685181913.47</v>
      </c>
      <c r="G31" s="7">
        <v>1685157764.79</v>
      </c>
      <c r="H31" s="7">
        <v>1522647504.47</v>
      </c>
      <c r="I31" s="7">
        <v>24148.68</v>
      </c>
    </row>
    <row r="32" spans="2:9" x14ac:dyDescent="0.2">
      <c r="B32" s="1"/>
      <c r="C32" s="28" t="s">
        <v>29</v>
      </c>
      <c r="D32" s="7">
        <v>185103656</v>
      </c>
      <c r="E32" s="7">
        <v>697432090.39999998</v>
      </c>
      <c r="F32" s="7">
        <v>882535746.39999998</v>
      </c>
      <c r="G32" s="7">
        <v>871215936.90999997</v>
      </c>
      <c r="H32" s="7">
        <v>769929151.34000003</v>
      </c>
      <c r="I32" s="7">
        <v>11319809.49</v>
      </c>
    </row>
    <row r="33" spans="2:9" x14ac:dyDescent="0.2">
      <c r="B33" s="1"/>
      <c r="C33" s="28" t="s">
        <v>30</v>
      </c>
      <c r="D33" s="7">
        <v>66197154</v>
      </c>
      <c r="E33" s="7">
        <v>6008181.4699999997</v>
      </c>
      <c r="F33" s="7">
        <v>72205335.469999999</v>
      </c>
      <c r="G33" s="7">
        <v>72204456.640000001</v>
      </c>
      <c r="H33" s="7">
        <v>38514862.350000001</v>
      </c>
      <c r="I33" s="7">
        <v>878.83</v>
      </c>
    </row>
    <row r="34" spans="2:9" ht="24" x14ac:dyDescent="0.2">
      <c r="B34" s="1"/>
      <c r="C34" s="28" t="s">
        <v>31</v>
      </c>
      <c r="D34" s="7">
        <v>93558903</v>
      </c>
      <c r="E34" s="7">
        <v>11320609.779999999</v>
      </c>
      <c r="F34" s="7">
        <v>104879512.78</v>
      </c>
      <c r="G34" s="7">
        <v>103814388.78</v>
      </c>
      <c r="H34" s="7">
        <v>80320207.569999993</v>
      </c>
      <c r="I34" s="7">
        <v>1065124</v>
      </c>
    </row>
    <row r="35" spans="2:9" x14ac:dyDescent="0.2">
      <c r="B35" s="1"/>
      <c r="C35" s="28" t="s">
        <v>32</v>
      </c>
      <c r="D35" s="7">
        <v>119716253</v>
      </c>
      <c r="E35" s="7">
        <v>72725069.670000002</v>
      </c>
      <c r="F35" s="7">
        <v>192441322.66999999</v>
      </c>
      <c r="G35" s="7">
        <v>192370840.28</v>
      </c>
      <c r="H35" s="7">
        <v>185055888.36000001</v>
      </c>
      <c r="I35" s="7">
        <v>70482.39</v>
      </c>
    </row>
    <row r="36" spans="2:9" x14ac:dyDescent="0.2">
      <c r="B36" s="1"/>
      <c r="C36" s="28" t="s">
        <v>33</v>
      </c>
      <c r="D36" s="7">
        <v>50911585</v>
      </c>
      <c r="E36" s="7">
        <v>-35789344.240000002</v>
      </c>
      <c r="F36" s="7">
        <v>15122240.76</v>
      </c>
      <c r="G36" s="7">
        <v>15119140.76</v>
      </c>
      <c r="H36" s="7">
        <v>6722037.1900000004</v>
      </c>
      <c r="I36" s="7">
        <v>3100</v>
      </c>
    </row>
    <row r="37" spans="2:9" x14ac:dyDescent="0.2">
      <c r="B37" s="1"/>
      <c r="C37" s="28" t="s">
        <v>34</v>
      </c>
      <c r="D37" s="7">
        <v>41604633</v>
      </c>
      <c r="E37" s="7">
        <v>-21437824</v>
      </c>
      <c r="F37" s="7">
        <v>20166809</v>
      </c>
      <c r="G37" s="7">
        <v>20166809</v>
      </c>
      <c r="H37" s="7">
        <v>15874201.789999999</v>
      </c>
      <c r="I37" s="7">
        <v>0</v>
      </c>
    </row>
    <row r="38" spans="2:9" x14ac:dyDescent="0.2">
      <c r="B38" s="1"/>
      <c r="C38" s="28" t="s">
        <v>35</v>
      </c>
      <c r="D38" s="7">
        <v>511376657</v>
      </c>
      <c r="E38" s="7">
        <v>22423592.93</v>
      </c>
      <c r="F38" s="7">
        <v>533800249.93000001</v>
      </c>
      <c r="G38" s="7">
        <v>533800249.93000001</v>
      </c>
      <c r="H38" s="7">
        <v>337910185.36000001</v>
      </c>
      <c r="I38" s="7">
        <v>0</v>
      </c>
    </row>
    <row r="39" spans="2:9" x14ac:dyDescent="0.2">
      <c r="B39" s="41" t="s">
        <v>207</v>
      </c>
      <c r="C39" s="42"/>
      <c r="D39" s="6">
        <v>11205224354</v>
      </c>
      <c r="E39" s="6">
        <v>1859508021.73</v>
      </c>
      <c r="F39" s="6">
        <v>13064732375.73</v>
      </c>
      <c r="G39" s="6">
        <v>13011862924.85</v>
      </c>
      <c r="H39" s="6">
        <v>10920253247.049999</v>
      </c>
      <c r="I39" s="6">
        <v>52869450.880000003</v>
      </c>
    </row>
    <row r="40" spans="2:9" x14ac:dyDescent="0.2">
      <c r="B40" s="1"/>
      <c r="C40" s="28" t="s">
        <v>36</v>
      </c>
      <c r="D40" s="7">
        <v>5434666733</v>
      </c>
      <c r="E40" s="7">
        <v>452242998.02999997</v>
      </c>
      <c r="F40" s="7">
        <v>5886909731.0299997</v>
      </c>
      <c r="G40" s="7">
        <v>5880362941.8500004</v>
      </c>
      <c r="H40" s="7">
        <v>5187953574.3699999</v>
      </c>
      <c r="I40" s="7">
        <v>6546789.1799999997</v>
      </c>
    </row>
    <row r="41" spans="2:9" x14ac:dyDescent="0.2">
      <c r="B41" s="1"/>
      <c r="C41" s="28" t="s">
        <v>37</v>
      </c>
      <c r="D41" s="7">
        <v>4231834417</v>
      </c>
      <c r="E41" s="7">
        <v>916654713.91999996</v>
      </c>
      <c r="F41" s="7">
        <v>5148489130.9200001</v>
      </c>
      <c r="G41" s="7">
        <v>5124114133.9200001</v>
      </c>
      <c r="H41" s="7">
        <v>4254479690.5799999</v>
      </c>
      <c r="I41" s="7">
        <v>24374997</v>
      </c>
    </row>
    <row r="42" spans="2:9" x14ac:dyDescent="0.2">
      <c r="B42" s="1"/>
      <c r="C42" s="28" t="s">
        <v>38</v>
      </c>
      <c r="D42" s="7">
        <v>895731933</v>
      </c>
      <c r="E42" s="7">
        <v>-20659530.609999999</v>
      </c>
      <c r="F42" s="7">
        <v>875072402.38999999</v>
      </c>
      <c r="G42" s="7">
        <v>853426751</v>
      </c>
      <c r="H42" s="7">
        <v>638500161.46000004</v>
      </c>
      <c r="I42" s="7">
        <v>21645651.390000001</v>
      </c>
    </row>
    <row r="43" spans="2:9" x14ac:dyDescent="0.2">
      <c r="B43" s="1"/>
      <c r="C43" s="28" t="s">
        <v>39</v>
      </c>
      <c r="D43" s="7">
        <v>494767870</v>
      </c>
      <c r="E43" s="7">
        <v>652187221.19000006</v>
      </c>
      <c r="F43" s="7">
        <v>1146955091.1900001</v>
      </c>
      <c r="G43" s="7">
        <v>1146653077.8800001</v>
      </c>
      <c r="H43" s="7">
        <v>836964283.25</v>
      </c>
      <c r="I43" s="7">
        <v>302013.31</v>
      </c>
    </row>
    <row r="44" spans="2:9" x14ac:dyDescent="0.2">
      <c r="B44" s="1"/>
      <c r="C44" s="28" t="s">
        <v>40</v>
      </c>
      <c r="D44" s="7">
        <v>6167804</v>
      </c>
      <c r="E44" s="7">
        <v>-3853557.04</v>
      </c>
      <c r="F44" s="7">
        <v>2314246.96</v>
      </c>
      <c r="G44" s="7">
        <v>2314246.96</v>
      </c>
      <c r="H44" s="7">
        <v>2312813.0699999998</v>
      </c>
      <c r="I44" s="7">
        <v>0</v>
      </c>
    </row>
    <row r="45" spans="2:9" x14ac:dyDescent="0.2">
      <c r="B45" s="1"/>
      <c r="C45" s="28" t="s">
        <v>41</v>
      </c>
      <c r="D45" s="7">
        <v>142005597</v>
      </c>
      <c r="E45" s="7">
        <v>-137013823.75999999</v>
      </c>
      <c r="F45" s="7">
        <v>4991773.24</v>
      </c>
      <c r="G45" s="7">
        <v>4991773.24</v>
      </c>
      <c r="H45" s="7">
        <v>42724.32</v>
      </c>
      <c r="I45" s="7">
        <v>0</v>
      </c>
    </row>
    <row r="46" spans="2:9" x14ac:dyDescent="0.2">
      <c r="B46" s="1"/>
      <c r="C46" s="28" t="s">
        <v>42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</row>
    <row r="47" spans="2:9" x14ac:dyDescent="0.2">
      <c r="B47" s="1"/>
      <c r="C47" s="28" t="s">
        <v>43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</row>
    <row r="48" spans="2:9" x14ac:dyDescent="0.2">
      <c r="B48" s="1"/>
      <c r="C48" s="28" t="s">
        <v>44</v>
      </c>
      <c r="D48" s="7">
        <v>50000</v>
      </c>
      <c r="E48" s="7">
        <v>-50000</v>
      </c>
      <c r="F48" s="7">
        <v>0</v>
      </c>
      <c r="G48" s="7">
        <v>0</v>
      </c>
      <c r="H48" s="7">
        <v>0</v>
      </c>
      <c r="I48" s="7">
        <v>0</v>
      </c>
    </row>
    <row r="49" spans="2:9" x14ac:dyDescent="0.2">
      <c r="B49" s="41" t="s">
        <v>208</v>
      </c>
      <c r="C49" s="42"/>
      <c r="D49" s="6">
        <v>11469303</v>
      </c>
      <c r="E49" s="6">
        <v>30967635.84</v>
      </c>
      <c r="F49" s="6">
        <v>42436938.840000004</v>
      </c>
      <c r="G49" s="6">
        <v>42436938.840000004</v>
      </c>
      <c r="H49" s="6">
        <v>15419013.5</v>
      </c>
      <c r="I49" s="6">
        <v>0</v>
      </c>
    </row>
    <row r="50" spans="2:9" x14ac:dyDescent="0.2">
      <c r="B50" s="1"/>
      <c r="C50" s="28" t="s">
        <v>45</v>
      </c>
      <c r="D50" s="7">
        <v>11169303</v>
      </c>
      <c r="E50" s="7">
        <v>13227949.779999999</v>
      </c>
      <c r="F50" s="7">
        <v>24397252.780000001</v>
      </c>
      <c r="G50" s="7">
        <v>24397252.780000001</v>
      </c>
      <c r="H50" s="7">
        <v>9736643.8000000007</v>
      </c>
      <c r="I50" s="7">
        <v>0</v>
      </c>
    </row>
    <row r="51" spans="2:9" x14ac:dyDescent="0.2">
      <c r="B51" s="1"/>
      <c r="C51" s="28" t="s">
        <v>46</v>
      </c>
      <c r="D51" s="7">
        <v>300000</v>
      </c>
      <c r="E51" s="7">
        <v>1489039.26</v>
      </c>
      <c r="F51" s="7">
        <v>1789039.26</v>
      </c>
      <c r="G51" s="7">
        <v>1789039.26</v>
      </c>
      <c r="H51" s="7">
        <v>613952.26</v>
      </c>
      <c r="I51" s="7">
        <v>0</v>
      </c>
    </row>
    <row r="52" spans="2:9" x14ac:dyDescent="0.2">
      <c r="B52" s="1"/>
      <c r="C52" s="28" t="s">
        <v>47</v>
      </c>
      <c r="D52" s="7">
        <v>0</v>
      </c>
      <c r="E52" s="7">
        <v>778479.61</v>
      </c>
      <c r="F52" s="7">
        <v>778479.61</v>
      </c>
      <c r="G52" s="7">
        <v>778479.61</v>
      </c>
      <c r="H52" s="7">
        <v>18310.009999999998</v>
      </c>
      <c r="I52" s="7">
        <v>0</v>
      </c>
    </row>
    <row r="53" spans="2:9" x14ac:dyDescent="0.2">
      <c r="B53" s="1"/>
      <c r="C53" s="28" t="s">
        <v>48</v>
      </c>
      <c r="D53" s="7">
        <v>0</v>
      </c>
      <c r="E53" s="7">
        <v>11821956</v>
      </c>
      <c r="F53" s="7">
        <v>11821956</v>
      </c>
      <c r="G53" s="7">
        <v>11821956</v>
      </c>
      <c r="H53" s="7">
        <v>3387812</v>
      </c>
      <c r="I53" s="7">
        <v>0</v>
      </c>
    </row>
    <row r="54" spans="2:9" x14ac:dyDescent="0.2">
      <c r="B54" s="1"/>
      <c r="C54" s="28" t="s">
        <v>49</v>
      </c>
      <c r="D54" s="7">
        <v>0</v>
      </c>
      <c r="E54" s="7">
        <v>486362.66</v>
      </c>
      <c r="F54" s="7">
        <v>486362.66</v>
      </c>
      <c r="G54" s="7">
        <v>486362.66</v>
      </c>
      <c r="H54" s="7">
        <v>0</v>
      </c>
      <c r="I54" s="7">
        <v>0</v>
      </c>
    </row>
    <row r="55" spans="2:9" x14ac:dyDescent="0.2">
      <c r="B55" s="1"/>
      <c r="C55" s="28" t="s">
        <v>50</v>
      </c>
      <c r="D55" s="7">
        <v>0</v>
      </c>
      <c r="E55" s="7">
        <v>2631738.5299999998</v>
      </c>
      <c r="F55" s="7">
        <v>2631738.5299999998</v>
      </c>
      <c r="G55" s="7">
        <v>2631738.5299999998</v>
      </c>
      <c r="H55" s="7">
        <v>1578195.43</v>
      </c>
      <c r="I55" s="7">
        <v>0</v>
      </c>
    </row>
    <row r="56" spans="2:9" x14ac:dyDescent="0.2">
      <c r="B56" s="1"/>
      <c r="C56" s="28" t="s">
        <v>51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</row>
    <row r="57" spans="2:9" x14ac:dyDescent="0.2">
      <c r="B57" s="1"/>
      <c r="C57" s="28" t="s">
        <v>52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</row>
    <row r="58" spans="2:9" x14ac:dyDescent="0.2">
      <c r="B58" s="1"/>
      <c r="C58" s="28" t="s">
        <v>53</v>
      </c>
      <c r="D58" s="7">
        <v>0</v>
      </c>
      <c r="E58" s="7">
        <v>532110</v>
      </c>
      <c r="F58" s="7">
        <v>532110</v>
      </c>
      <c r="G58" s="7">
        <v>532110</v>
      </c>
      <c r="H58" s="7">
        <v>84100</v>
      </c>
      <c r="I58" s="7">
        <v>0</v>
      </c>
    </row>
    <row r="59" spans="2:9" x14ac:dyDescent="0.2">
      <c r="B59" s="41" t="s">
        <v>209</v>
      </c>
      <c r="C59" s="42"/>
      <c r="D59" s="6">
        <v>4747232259</v>
      </c>
      <c r="E59" s="6">
        <v>-664931670.22000003</v>
      </c>
      <c r="F59" s="6">
        <v>4082300588.7800002</v>
      </c>
      <c r="G59" s="6">
        <v>748031563.6500001</v>
      </c>
      <c r="H59" s="6">
        <v>597075595.99000001</v>
      </c>
      <c r="I59" s="6">
        <v>3334269025.1300001</v>
      </c>
    </row>
    <row r="60" spans="2:9" x14ac:dyDescent="0.2">
      <c r="B60" s="1"/>
      <c r="C60" s="32" t="s">
        <v>54</v>
      </c>
      <c r="D60" s="7">
        <v>4597480285</v>
      </c>
      <c r="E60" s="7">
        <v>-1388038798.49</v>
      </c>
      <c r="F60" s="7">
        <v>3209441486.5100002</v>
      </c>
      <c r="G60" s="7">
        <v>300503517.72000003</v>
      </c>
      <c r="H60" s="7">
        <v>170906652.33000001</v>
      </c>
      <c r="I60" s="7">
        <v>2908937968.79</v>
      </c>
    </row>
    <row r="61" spans="2:9" x14ac:dyDescent="0.2">
      <c r="B61" s="35"/>
      <c r="C61" s="36" t="s">
        <v>55</v>
      </c>
      <c r="D61" s="37">
        <v>149751974</v>
      </c>
      <c r="E61" s="37">
        <v>723107128.26999998</v>
      </c>
      <c r="F61" s="37">
        <v>872859102.26999998</v>
      </c>
      <c r="G61" s="37">
        <v>447528045.93000001</v>
      </c>
      <c r="H61" s="37">
        <v>426168943.66000003</v>
      </c>
      <c r="I61" s="37">
        <v>425331056.33999997</v>
      </c>
    </row>
    <row r="62" spans="2:9" x14ac:dyDescent="0.2">
      <c r="B62" s="38"/>
      <c r="C62" s="39"/>
      <c r="D62" s="40"/>
      <c r="E62" s="40"/>
      <c r="F62" s="40"/>
      <c r="G62" s="40"/>
      <c r="H62" s="40"/>
      <c r="I62" s="40"/>
    </row>
    <row r="63" spans="2:9" x14ac:dyDescent="0.2">
      <c r="B63" s="1"/>
      <c r="C63" s="32" t="s">
        <v>56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</row>
    <row r="64" spans="2:9" x14ac:dyDescent="0.2">
      <c r="B64" s="41" t="s">
        <v>210</v>
      </c>
      <c r="C64" s="42"/>
      <c r="D64" s="6">
        <v>223631521</v>
      </c>
      <c r="E64" s="6">
        <v>-114098954.40000001</v>
      </c>
      <c r="F64" s="6">
        <v>109532566.59999999</v>
      </c>
      <c r="G64" s="6">
        <v>0</v>
      </c>
      <c r="H64" s="6">
        <v>0</v>
      </c>
      <c r="I64" s="6">
        <v>109532566.59999999</v>
      </c>
    </row>
    <row r="65" spans="2:9" x14ac:dyDescent="0.2">
      <c r="B65" s="1"/>
      <c r="C65" s="28" t="s">
        <v>57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</row>
    <row r="66" spans="2:9" x14ac:dyDescent="0.2">
      <c r="B66" s="1"/>
      <c r="C66" s="28" t="s">
        <v>58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</row>
    <row r="67" spans="2:9" x14ac:dyDescent="0.2">
      <c r="B67" s="1"/>
      <c r="C67" s="28" t="s">
        <v>59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</row>
    <row r="68" spans="2:9" x14ac:dyDescent="0.2">
      <c r="B68" s="1"/>
      <c r="C68" s="28" t="s">
        <v>60</v>
      </c>
      <c r="D68" s="7">
        <v>6330000</v>
      </c>
      <c r="E68" s="7">
        <v>-6330000</v>
      </c>
      <c r="F68" s="7">
        <v>0</v>
      </c>
      <c r="G68" s="7">
        <v>0</v>
      </c>
      <c r="H68" s="7">
        <v>0</v>
      </c>
      <c r="I68" s="7">
        <v>0</v>
      </c>
    </row>
    <row r="69" spans="2:9" x14ac:dyDescent="0.2">
      <c r="B69" s="1"/>
      <c r="C69" s="28" t="s">
        <v>61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</row>
    <row r="70" spans="2:9" x14ac:dyDescent="0.2">
      <c r="B70" s="1"/>
      <c r="C70" s="28" t="s">
        <v>62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</row>
    <row r="71" spans="2:9" x14ac:dyDescent="0.2">
      <c r="B71" s="1"/>
      <c r="C71" s="28" t="s">
        <v>63</v>
      </c>
      <c r="D71" s="7">
        <v>217301521</v>
      </c>
      <c r="E71" s="7">
        <v>-107768954.40000001</v>
      </c>
      <c r="F71" s="7">
        <v>109532566.59999999</v>
      </c>
      <c r="G71" s="7">
        <v>0</v>
      </c>
      <c r="H71" s="7">
        <v>0</v>
      </c>
      <c r="I71" s="7">
        <v>109532566.59999999</v>
      </c>
    </row>
    <row r="72" spans="2:9" x14ac:dyDescent="0.2">
      <c r="B72" s="41" t="s">
        <v>211</v>
      </c>
      <c r="C72" s="42"/>
      <c r="D72" s="6">
        <v>7800078677</v>
      </c>
      <c r="E72" s="6">
        <v>-648955832.95000005</v>
      </c>
      <c r="F72" s="6">
        <v>7151122844.0499992</v>
      </c>
      <c r="G72" s="6">
        <v>7029398603.1199999</v>
      </c>
      <c r="H72" s="6">
        <v>7028763190.2299995</v>
      </c>
      <c r="I72" s="6">
        <v>121724240.92999999</v>
      </c>
    </row>
    <row r="73" spans="2:9" x14ac:dyDescent="0.2">
      <c r="B73" s="1"/>
      <c r="C73" s="28" t="s">
        <v>64</v>
      </c>
      <c r="D73" s="7">
        <v>6924843457</v>
      </c>
      <c r="E73" s="7">
        <v>-121211064.56</v>
      </c>
      <c r="F73" s="7">
        <v>6803632392.4399996</v>
      </c>
      <c r="G73" s="7">
        <v>6803468290</v>
      </c>
      <c r="H73" s="7">
        <v>6803468290</v>
      </c>
      <c r="I73" s="7">
        <v>164102.44</v>
      </c>
    </row>
    <row r="74" spans="2:9" x14ac:dyDescent="0.2">
      <c r="B74" s="1"/>
      <c r="C74" s="28" t="s">
        <v>65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</row>
    <row r="75" spans="2:9" x14ac:dyDescent="0.2">
      <c r="B75" s="1"/>
      <c r="C75" s="28" t="s">
        <v>66</v>
      </c>
      <c r="D75" s="7">
        <v>875235220</v>
      </c>
      <c r="E75" s="7">
        <v>-527744768.38999999</v>
      </c>
      <c r="F75" s="7">
        <v>347490451.61000001</v>
      </c>
      <c r="G75" s="7">
        <v>225930313.12</v>
      </c>
      <c r="H75" s="7">
        <v>225294900.22999999</v>
      </c>
      <c r="I75" s="7">
        <v>121560138.48999999</v>
      </c>
    </row>
    <row r="76" spans="2:9" x14ac:dyDescent="0.2">
      <c r="B76" s="41" t="s">
        <v>212</v>
      </c>
      <c r="C76" s="42"/>
      <c r="D76" s="6">
        <v>1070042667</v>
      </c>
      <c r="E76" s="6">
        <v>-744727174.63</v>
      </c>
      <c r="F76" s="6">
        <v>325315492.37</v>
      </c>
      <c r="G76" s="6">
        <v>325315492.37</v>
      </c>
      <c r="H76" s="6">
        <v>321357591.56999999</v>
      </c>
      <c r="I76" s="6">
        <v>0</v>
      </c>
    </row>
    <row r="77" spans="2:9" x14ac:dyDescent="0.2">
      <c r="B77" s="1"/>
      <c r="C77" s="28" t="s">
        <v>67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</row>
    <row r="78" spans="2:9" x14ac:dyDescent="0.2">
      <c r="B78" s="1"/>
      <c r="C78" s="28" t="s">
        <v>68</v>
      </c>
      <c r="D78" s="7">
        <v>493574452</v>
      </c>
      <c r="E78" s="7">
        <v>-225923610.53999999</v>
      </c>
      <c r="F78" s="7">
        <v>267650841.46000001</v>
      </c>
      <c r="G78" s="7">
        <v>267650841.46000001</v>
      </c>
      <c r="H78" s="7">
        <v>267650841.46000001</v>
      </c>
      <c r="I78" s="7">
        <v>0</v>
      </c>
    </row>
    <row r="79" spans="2:9" x14ac:dyDescent="0.2">
      <c r="B79" s="1"/>
      <c r="C79" s="28" t="s">
        <v>69</v>
      </c>
      <c r="D79" s="7">
        <v>5977000</v>
      </c>
      <c r="E79" s="7">
        <v>36947042.600000001</v>
      </c>
      <c r="F79" s="7">
        <v>42924042.600000001</v>
      </c>
      <c r="G79" s="7">
        <v>42924042.600000001</v>
      </c>
      <c r="H79" s="7">
        <v>42924042.600000001</v>
      </c>
      <c r="I79" s="7">
        <v>0</v>
      </c>
    </row>
    <row r="80" spans="2:9" x14ac:dyDescent="0.2">
      <c r="B80" s="1"/>
      <c r="C80" s="28" t="s">
        <v>70</v>
      </c>
      <c r="D80" s="7">
        <v>336000000</v>
      </c>
      <c r="E80" s="7">
        <v>-321339140.99000001</v>
      </c>
      <c r="F80" s="7">
        <v>14660859.01</v>
      </c>
      <c r="G80" s="7">
        <v>14660859.01</v>
      </c>
      <c r="H80" s="7">
        <v>10702958.210000001</v>
      </c>
      <c r="I80" s="7">
        <v>0</v>
      </c>
    </row>
    <row r="81" spans="2:9" x14ac:dyDescent="0.2">
      <c r="B81" s="1"/>
      <c r="C81" s="28" t="s">
        <v>71</v>
      </c>
      <c r="D81" s="7">
        <v>0</v>
      </c>
      <c r="E81" s="7">
        <v>79749.3</v>
      </c>
      <c r="F81" s="7">
        <v>79749.3</v>
      </c>
      <c r="G81" s="7">
        <v>79749.3</v>
      </c>
      <c r="H81" s="7">
        <v>79749.3</v>
      </c>
      <c r="I81" s="7">
        <v>0</v>
      </c>
    </row>
    <row r="82" spans="2:9" x14ac:dyDescent="0.2">
      <c r="B82" s="1"/>
      <c r="C82" s="32" t="s">
        <v>72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</row>
    <row r="83" spans="2:9" x14ac:dyDescent="0.2">
      <c r="B83" s="1"/>
      <c r="C83" s="32" t="s">
        <v>73</v>
      </c>
      <c r="D83" s="7">
        <v>234491215</v>
      </c>
      <c r="E83" s="7">
        <v>-234491215</v>
      </c>
      <c r="F83" s="7">
        <v>0</v>
      </c>
      <c r="G83" s="7">
        <v>0</v>
      </c>
      <c r="H83" s="7">
        <v>0</v>
      </c>
      <c r="I83" s="7">
        <v>0</v>
      </c>
    </row>
    <row r="84" spans="2:9" x14ac:dyDescent="0.2">
      <c r="B84" s="41" t="s">
        <v>214</v>
      </c>
      <c r="C84" s="42"/>
      <c r="D84" s="31">
        <v>39736163698</v>
      </c>
      <c r="E84" s="31">
        <v>5701880334.250001</v>
      </c>
      <c r="F84" s="31">
        <v>45438044032.25</v>
      </c>
      <c r="G84" s="31">
        <v>44251783917.280006</v>
      </c>
      <c r="H84" s="31">
        <v>42836418511.719986</v>
      </c>
      <c r="I84" s="5">
        <v>1186260114.9699936</v>
      </c>
    </row>
    <row r="85" spans="2:9" x14ac:dyDescent="0.2">
      <c r="B85" s="41" t="s">
        <v>215</v>
      </c>
      <c r="C85" s="42"/>
      <c r="D85" s="6">
        <v>17034762134</v>
      </c>
      <c r="E85" s="6">
        <v>4211312401.1400003</v>
      </c>
      <c r="F85" s="6">
        <v>21246074535.139999</v>
      </c>
      <c r="G85" s="6">
        <v>21199235093.450001</v>
      </c>
      <c r="H85" s="6">
        <v>19983453736.009998</v>
      </c>
      <c r="I85" s="6">
        <v>46839441.690000005</v>
      </c>
    </row>
    <row r="86" spans="2:9" x14ac:dyDescent="0.2">
      <c r="B86" s="1"/>
      <c r="C86" s="28" t="s">
        <v>11</v>
      </c>
      <c r="D86" s="7">
        <v>7739554526</v>
      </c>
      <c r="E86" s="7">
        <v>1949475140.54</v>
      </c>
      <c r="F86" s="7">
        <v>9689029666.5400009</v>
      </c>
      <c r="G86" s="7">
        <v>9642242416.3999996</v>
      </c>
      <c r="H86" s="7">
        <v>8957616208.9400005</v>
      </c>
      <c r="I86" s="7">
        <v>46787250.140000001</v>
      </c>
    </row>
    <row r="87" spans="2:9" x14ac:dyDescent="0.2">
      <c r="B87" s="1"/>
      <c r="C87" s="28" t="s">
        <v>12</v>
      </c>
      <c r="D87" s="7">
        <v>38825910</v>
      </c>
      <c r="E87" s="7">
        <v>39268511.880000003</v>
      </c>
      <c r="F87" s="7">
        <v>78094421.879999995</v>
      </c>
      <c r="G87" s="7">
        <v>78094421.879999995</v>
      </c>
      <c r="H87" s="7">
        <v>2191841.69</v>
      </c>
      <c r="I87" s="7">
        <v>0</v>
      </c>
    </row>
    <row r="88" spans="2:9" x14ac:dyDescent="0.2">
      <c r="B88" s="1"/>
      <c r="C88" s="28" t="s">
        <v>13</v>
      </c>
      <c r="D88" s="7">
        <v>2480379388</v>
      </c>
      <c r="E88" s="7">
        <v>703377715.69000006</v>
      </c>
      <c r="F88" s="7">
        <v>3183757103.6900001</v>
      </c>
      <c r="G88" s="7">
        <v>3184544182.8499999</v>
      </c>
      <c r="H88" s="7">
        <v>3112442022.3200002</v>
      </c>
      <c r="I88" s="7">
        <v>-787079.16</v>
      </c>
    </row>
    <row r="89" spans="2:9" x14ac:dyDescent="0.2">
      <c r="B89" s="1"/>
      <c r="C89" s="28" t="s">
        <v>14</v>
      </c>
      <c r="D89" s="7">
        <v>1567429922</v>
      </c>
      <c r="E89" s="7">
        <v>22578895.59</v>
      </c>
      <c r="F89" s="7">
        <v>1590008817.5899999</v>
      </c>
      <c r="G89" s="7">
        <v>1590008817.5899999</v>
      </c>
      <c r="H89" s="7">
        <v>1529236191.3099999</v>
      </c>
      <c r="I89" s="7">
        <v>0</v>
      </c>
    </row>
    <row r="90" spans="2:9" x14ac:dyDescent="0.2">
      <c r="B90" s="1"/>
      <c r="C90" s="28" t="s">
        <v>15</v>
      </c>
      <c r="D90" s="7">
        <v>5174206668</v>
      </c>
      <c r="E90" s="7">
        <v>1500750305.28</v>
      </c>
      <c r="F90" s="7">
        <v>6674956973.2799997</v>
      </c>
      <c r="G90" s="7">
        <v>6674117702.5699997</v>
      </c>
      <c r="H90" s="7">
        <v>6351739919.5900002</v>
      </c>
      <c r="I90" s="7">
        <v>839270.71</v>
      </c>
    </row>
    <row r="91" spans="2:9" x14ac:dyDescent="0.2">
      <c r="B91" s="1"/>
      <c r="C91" s="28" t="s">
        <v>16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</row>
    <row r="92" spans="2:9" x14ac:dyDescent="0.2">
      <c r="B92" s="1"/>
      <c r="C92" s="28" t="s">
        <v>17</v>
      </c>
      <c r="D92" s="7">
        <v>34365720</v>
      </c>
      <c r="E92" s="7">
        <v>-4138167.84</v>
      </c>
      <c r="F92" s="7">
        <v>30227552.16</v>
      </c>
      <c r="G92" s="7">
        <v>30227552.16</v>
      </c>
      <c r="H92" s="7">
        <v>30227552.16</v>
      </c>
      <c r="I92" s="7">
        <v>0</v>
      </c>
    </row>
    <row r="93" spans="2:9" x14ac:dyDescent="0.2">
      <c r="B93" s="41" t="s">
        <v>205</v>
      </c>
      <c r="C93" s="42"/>
      <c r="D93" s="6">
        <v>153946333</v>
      </c>
      <c r="E93" s="6">
        <v>94926279.770000011</v>
      </c>
      <c r="F93" s="6">
        <v>248872612.76999998</v>
      </c>
      <c r="G93" s="6">
        <v>191795281.82000002</v>
      </c>
      <c r="H93" s="6">
        <v>191795281.82000002</v>
      </c>
      <c r="I93" s="6">
        <v>57077330.949999996</v>
      </c>
    </row>
    <row r="94" spans="2:9" ht="24" x14ac:dyDescent="0.2">
      <c r="B94" s="1"/>
      <c r="C94" s="28" t="s">
        <v>18</v>
      </c>
      <c r="D94" s="7">
        <v>64934637</v>
      </c>
      <c r="E94" s="7">
        <v>32469249.690000001</v>
      </c>
      <c r="F94" s="7">
        <v>97403886.689999998</v>
      </c>
      <c r="G94" s="7">
        <v>97584101.560000002</v>
      </c>
      <c r="H94" s="7">
        <v>97584101.560000002</v>
      </c>
      <c r="I94" s="7">
        <v>-180214.87</v>
      </c>
    </row>
    <row r="95" spans="2:9" x14ac:dyDescent="0.2">
      <c r="B95" s="1"/>
      <c r="C95" s="28" t="s">
        <v>19</v>
      </c>
      <c r="D95" s="7">
        <v>50029961</v>
      </c>
      <c r="E95" s="7">
        <v>37749595.759999998</v>
      </c>
      <c r="F95" s="7">
        <v>87779556.760000005</v>
      </c>
      <c r="G95" s="7">
        <v>31556814.5</v>
      </c>
      <c r="H95" s="7">
        <v>31556814.5</v>
      </c>
      <c r="I95" s="7">
        <v>56222742.259999998</v>
      </c>
    </row>
    <row r="96" spans="2:9" x14ac:dyDescent="0.2">
      <c r="B96" s="1"/>
      <c r="C96" s="28" t="s">
        <v>20</v>
      </c>
      <c r="D96" s="7">
        <v>0</v>
      </c>
      <c r="E96" s="7">
        <v>45000</v>
      </c>
      <c r="F96" s="7">
        <v>45000</v>
      </c>
      <c r="G96" s="7">
        <v>44999.3</v>
      </c>
      <c r="H96" s="7">
        <v>44999.3</v>
      </c>
      <c r="I96" s="7">
        <v>0.7</v>
      </c>
    </row>
    <row r="97" spans="2:9" x14ac:dyDescent="0.2">
      <c r="B97" s="1"/>
      <c r="C97" s="28" t="s">
        <v>21</v>
      </c>
      <c r="D97" s="7">
        <v>21117868</v>
      </c>
      <c r="E97" s="7">
        <v>19603227.800000001</v>
      </c>
      <c r="F97" s="7">
        <v>40721095.799999997</v>
      </c>
      <c r="G97" s="7">
        <v>40730040.18</v>
      </c>
      <c r="H97" s="7">
        <v>40730040.18</v>
      </c>
      <c r="I97" s="7">
        <v>-8944.3799999999992</v>
      </c>
    </row>
    <row r="98" spans="2:9" x14ac:dyDescent="0.2">
      <c r="B98" s="1"/>
      <c r="C98" s="28" t="s">
        <v>22</v>
      </c>
      <c r="D98" s="7">
        <v>877748</v>
      </c>
      <c r="E98" s="7">
        <v>760641.26</v>
      </c>
      <c r="F98" s="7">
        <v>1638389.26</v>
      </c>
      <c r="G98" s="7">
        <v>1654807.18</v>
      </c>
      <c r="H98" s="7">
        <v>1654807.18</v>
      </c>
      <c r="I98" s="7">
        <v>-16417.919999999998</v>
      </c>
    </row>
    <row r="99" spans="2:9" x14ac:dyDescent="0.2">
      <c r="B99" s="1"/>
      <c r="C99" s="28" t="s">
        <v>23</v>
      </c>
      <c r="D99" s="7">
        <v>7078878</v>
      </c>
      <c r="E99" s="7">
        <v>-3212624.62</v>
      </c>
      <c r="F99" s="7">
        <v>3866253.38</v>
      </c>
      <c r="G99" s="7">
        <v>3938475.33</v>
      </c>
      <c r="H99" s="7">
        <v>3938475.33</v>
      </c>
      <c r="I99" s="7">
        <v>-72221.95</v>
      </c>
    </row>
    <row r="100" spans="2:9" x14ac:dyDescent="0.2">
      <c r="B100" s="1"/>
      <c r="C100" s="28" t="s">
        <v>24</v>
      </c>
      <c r="D100" s="7">
        <v>6370984</v>
      </c>
      <c r="E100" s="7">
        <v>5442510.9000000004</v>
      </c>
      <c r="F100" s="7">
        <v>11813494.9</v>
      </c>
      <c r="G100" s="7">
        <v>11052973.050000001</v>
      </c>
      <c r="H100" s="7">
        <v>11052973.050000001</v>
      </c>
      <c r="I100" s="7">
        <v>760521.85</v>
      </c>
    </row>
    <row r="101" spans="2:9" x14ac:dyDescent="0.2">
      <c r="B101" s="1"/>
      <c r="C101" s="28" t="s">
        <v>25</v>
      </c>
      <c r="D101" s="7">
        <v>0</v>
      </c>
      <c r="E101" s="7">
        <v>1756205.2</v>
      </c>
      <c r="F101" s="7">
        <v>1756205.2</v>
      </c>
      <c r="G101" s="7">
        <v>1358905.2</v>
      </c>
      <c r="H101" s="7">
        <v>1358905.2</v>
      </c>
      <c r="I101" s="7">
        <v>397300</v>
      </c>
    </row>
    <row r="102" spans="2:9" x14ac:dyDescent="0.2">
      <c r="B102" s="1"/>
      <c r="C102" s="28" t="s">
        <v>26</v>
      </c>
      <c r="D102" s="7">
        <v>3536257</v>
      </c>
      <c r="E102" s="7">
        <v>312473.78000000003</v>
      </c>
      <c r="F102" s="7">
        <v>3848730.78</v>
      </c>
      <c r="G102" s="7">
        <v>3874165.52</v>
      </c>
      <c r="H102" s="7">
        <v>3874165.52</v>
      </c>
      <c r="I102" s="7">
        <v>-25434.74</v>
      </c>
    </row>
    <row r="103" spans="2:9" x14ac:dyDescent="0.2">
      <c r="B103" s="41" t="s">
        <v>216</v>
      </c>
      <c r="C103" s="42"/>
      <c r="D103" s="6">
        <v>1750794745</v>
      </c>
      <c r="E103" s="6">
        <v>-133404184.43000001</v>
      </c>
      <c r="F103" s="6">
        <v>1617390560.5700002</v>
      </c>
      <c r="G103" s="6">
        <v>1610357690.0799999</v>
      </c>
      <c r="H103" s="6">
        <v>1589869178.1500001</v>
      </c>
      <c r="I103" s="6">
        <v>7032870.4900000002</v>
      </c>
    </row>
    <row r="104" spans="2:9" x14ac:dyDescent="0.2">
      <c r="B104" s="1"/>
      <c r="C104" s="28" t="s">
        <v>27</v>
      </c>
      <c r="D104" s="7">
        <v>90708166</v>
      </c>
      <c r="E104" s="7">
        <v>-16040804.16</v>
      </c>
      <c r="F104" s="7">
        <v>74667361.840000004</v>
      </c>
      <c r="G104" s="7">
        <v>74637400.280000001</v>
      </c>
      <c r="H104" s="7">
        <v>74637400.280000001</v>
      </c>
      <c r="I104" s="7">
        <v>29961.56</v>
      </c>
    </row>
    <row r="105" spans="2:9" x14ac:dyDescent="0.2">
      <c r="B105" s="1"/>
      <c r="C105" s="28" t="s">
        <v>28</v>
      </c>
      <c r="D105" s="7">
        <v>31611484</v>
      </c>
      <c r="E105" s="7">
        <v>-1110251.1499999999</v>
      </c>
      <c r="F105" s="7">
        <v>30501232.850000001</v>
      </c>
      <c r="G105" s="7">
        <v>30204931.84</v>
      </c>
      <c r="H105" s="7">
        <v>30204931.84</v>
      </c>
      <c r="I105" s="7">
        <v>296301.01</v>
      </c>
    </row>
    <row r="106" spans="2:9" x14ac:dyDescent="0.2">
      <c r="B106" s="1"/>
      <c r="C106" s="28" t="s">
        <v>29</v>
      </c>
      <c r="D106" s="7">
        <v>18271127</v>
      </c>
      <c r="E106" s="7">
        <v>55209879.939999998</v>
      </c>
      <c r="F106" s="7">
        <v>73481006.939999998</v>
      </c>
      <c r="G106" s="7">
        <v>71133675.420000002</v>
      </c>
      <c r="H106" s="7">
        <v>71115514.319999993</v>
      </c>
      <c r="I106" s="7">
        <v>2347331.52</v>
      </c>
    </row>
    <row r="107" spans="2:9" x14ac:dyDescent="0.2">
      <c r="B107" s="1"/>
      <c r="C107" s="28" t="s">
        <v>30</v>
      </c>
      <c r="D107" s="7">
        <v>8375985</v>
      </c>
      <c r="E107" s="7">
        <v>-5159425.22</v>
      </c>
      <c r="F107" s="7">
        <v>3216559.78</v>
      </c>
      <c r="G107" s="7">
        <v>3170456.52</v>
      </c>
      <c r="H107" s="7">
        <v>3170456.52</v>
      </c>
      <c r="I107" s="7">
        <v>46103.26</v>
      </c>
    </row>
    <row r="108" spans="2:9" ht="24" x14ac:dyDescent="0.2">
      <c r="B108" s="1"/>
      <c r="C108" s="28" t="s">
        <v>31</v>
      </c>
      <c r="D108" s="7">
        <v>29674807</v>
      </c>
      <c r="E108" s="7">
        <v>8372857.0700000003</v>
      </c>
      <c r="F108" s="7">
        <v>38047664.07</v>
      </c>
      <c r="G108" s="7">
        <v>37970372.329999998</v>
      </c>
      <c r="H108" s="7">
        <v>37970372.329999998</v>
      </c>
      <c r="I108" s="7">
        <v>77291.740000000005</v>
      </c>
    </row>
    <row r="109" spans="2:9" x14ac:dyDescent="0.2">
      <c r="B109" s="1"/>
      <c r="C109" s="28" t="s">
        <v>32</v>
      </c>
      <c r="D109" s="7">
        <v>291895</v>
      </c>
      <c r="E109" s="7">
        <v>2366819.4</v>
      </c>
      <c r="F109" s="7">
        <v>2658714.4</v>
      </c>
      <c r="G109" s="7">
        <v>326214.40000000002</v>
      </c>
      <c r="H109" s="7">
        <v>326214.40000000002</v>
      </c>
      <c r="I109" s="7">
        <v>2332500</v>
      </c>
    </row>
    <row r="110" spans="2:9" x14ac:dyDescent="0.2">
      <c r="B110" s="1"/>
      <c r="C110" s="28" t="s">
        <v>33</v>
      </c>
      <c r="D110" s="7">
        <v>11608598</v>
      </c>
      <c r="E110" s="7">
        <v>-7074507.1100000003</v>
      </c>
      <c r="F110" s="7">
        <v>4534090.8899999997</v>
      </c>
      <c r="G110" s="7">
        <v>4686469.5999999996</v>
      </c>
      <c r="H110" s="7">
        <v>4686469.5999999996</v>
      </c>
      <c r="I110" s="7">
        <v>-152378.71</v>
      </c>
    </row>
    <row r="111" spans="2:9" x14ac:dyDescent="0.2">
      <c r="B111" s="1"/>
      <c r="C111" s="28" t="s">
        <v>34</v>
      </c>
      <c r="D111" s="7">
        <v>25554359</v>
      </c>
      <c r="E111" s="7">
        <v>-24584402.890000001</v>
      </c>
      <c r="F111" s="7">
        <v>969956.11</v>
      </c>
      <c r="G111" s="7">
        <v>1190926.1100000001</v>
      </c>
      <c r="H111" s="7">
        <v>1190926.1100000001</v>
      </c>
      <c r="I111" s="7">
        <v>-220970</v>
      </c>
    </row>
    <row r="112" spans="2:9" x14ac:dyDescent="0.2">
      <c r="B112" s="1"/>
      <c r="C112" s="28" t="s">
        <v>35</v>
      </c>
      <c r="D112" s="7">
        <v>1534698324</v>
      </c>
      <c r="E112" s="7">
        <v>-145384350.31</v>
      </c>
      <c r="F112" s="7">
        <v>1389313973.6900001</v>
      </c>
      <c r="G112" s="7">
        <v>1387037243.5799999</v>
      </c>
      <c r="H112" s="7">
        <v>1366566892.75</v>
      </c>
      <c r="I112" s="7">
        <v>2276730.11</v>
      </c>
    </row>
    <row r="113" spans="2:9" x14ac:dyDescent="0.2">
      <c r="B113" s="41" t="s">
        <v>217</v>
      </c>
      <c r="C113" s="42"/>
      <c r="D113" s="6">
        <v>12126340337</v>
      </c>
      <c r="E113" s="6">
        <v>940121862.43999994</v>
      </c>
      <c r="F113" s="6">
        <v>13066462199.440001</v>
      </c>
      <c r="G113" s="6">
        <v>13056822130.130001</v>
      </c>
      <c r="H113" s="6">
        <v>12897545937.419998</v>
      </c>
      <c r="I113" s="6">
        <v>9640069.3099999987</v>
      </c>
    </row>
    <row r="114" spans="2:9" x14ac:dyDescent="0.2">
      <c r="B114" s="1"/>
      <c r="C114" s="28" t="s">
        <v>36</v>
      </c>
      <c r="D114" s="7">
        <v>2703315789</v>
      </c>
      <c r="E114" s="7">
        <v>111130632.19</v>
      </c>
      <c r="F114" s="7">
        <v>2814446421.1900001</v>
      </c>
      <c r="G114" s="7">
        <v>2814365231.3000002</v>
      </c>
      <c r="H114" s="7">
        <v>2814365231.3000002</v>
      </c>
      <c r="I114" s="7">
        <v>81189.89</v>
      </c>
    </row>
    <row r="115" spans="2:9" x14ac:dyDescent="0.2">
      <c r="B115" s="35"/>
      <c r="C115" s="36" t="s">
        <v>37</v>
      </c>
      <c r="D115" s="37">
        <v>9423024548</v>
      </c>
      <c r="E115" s="37">
        <v>790344843.67999995</v>
      </c>
      <c r="F115" s="37">
        <v>10213369391.68</v>
      </c>
      <c r="G115" s="37">
        <v>10206150512.26</v>
      </c>
      <c r="H115" s="37">
        <v>10046874319.549999</v>
      </c>
      <c r="I115" s="37">
        <v>7218879.4199999999</v>
      </c>
    </row>
    <row r="116" spans="2:9" x14ac:dyDescent="0.2">
      <c r="B116" s="1"/>
      <c r="C116" s="28" t="s">
        <v>38</v>
      </c>
      <c r="D116" s="7">
        <v>0</v>
      </c>
      <c r="E116" s="7">
        <v>25695583</v>
      </c>
      <c r="F116" s="7">
        <v>25695583</v>
      </c>
      <c r="G116" s="7">
        <v>23445583</v>
      </c>
      <c r="H116" s="7">
        <v>23445583</v>
      </c>
      <c r="I116" s="7">
        <v>2250000</v>
      </c>
    </row>
    <row r="117" spans="2:9" x14ac:dyDescent="0.2">
      <c r="B117" s="1"/>
      <c r="C117" s="28" t="s">
        <v>39</v>
      </c>
      <c r="D117" s="7">
        <v>0</v>
      </c>
      <c r="E117" s="7">
        <v>12950803.57</v>
      </c>
      <c r="F117" s="7">
        <v>12950803.57</v>
      </c>
      <c r="G117" s="7">
        <v>12860803.57</v>
      </c>
      <c r="H117" s="7">
        <v>12860803.57</v>
      </c>
      <c r="I117" s="7">
        <v>90000</v>
      </c>
    </row>
    <row r="118" spans="2:9" x14ac:dyDescent="0.2">
      <c r="B118" s="1"/>
      <c r="C118" s="32" t="s">
        <v>40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</row>
    <row r="119" spans="2:9" x14ac:dyDescent="0.2">
      <c r="B119" s="1"/>
      <c r="C119" s="32" t="s">
        <v>41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</row>
    <row r="120" spans="2:9" x14ac:dyDescent="0.2">
      <c r="B120" s="1"/>
      <c r="C120" s="28" t="s">
        <v>42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</row>
    <row r="121" spans="2:9" x14ac:dyDescent="0.2">
      <c r="B121" s="1"/>
      <c r="C121" s="28" t="s">
        <v>43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</row>
    <row r="122" spans="2:9" x14ac:dyDescent="0.2">
      <c r="B122" s="1"/>
      <c r="C122" s="28" t="s">
        <v>44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</row>
    <row r="123" spans="2:9" x14ac:dyDescent="0.2">
      <c r="B123" s="41" t="s">
        <v>208</v>
      </c>
      <c r="C123" s="42"/>
      <c r="D123" s="6">
        <v>15500000</v>
      </c>
      <c r="E123" s="6">
        <v>49682216.999999993</v>
      </c>
      <c r="F123" s="6">
        <v>65182216.999999993</v>
      </c>
      <c r="G123" s="6">
        <v>64686690.609999999</v>
      </c>
      <c r="H123" s="6">
        <v>64686690.609999999</v>
      </c>
      <c r="I123" s="6">
        <v>495526.39</v>
      </c>
    </row>
    <row r="124" spans="2:9" x14ac:dyDescent="0.2">
      <c r="B124" s="1"/>
      <c r="C124" s="28" t="s">
        <v>45</v>
      </c>
      <c r="D124" s="7">
        <v>0</v>
      </c>
      <c r="E124" s="7">
        <v>1026429.19</v>
      </c>
      <c r="F124" s="7">
        <v>1026429.19</v>
      </c>
      <c r="G124" s="7">
        <v>867434.65</v>
      </c>
      <c r="H124" s="7">
        <v>867434.65</v>
      </c>
      <c r="I124" s="7">
        <v>158994.54</v>
      </c>
    </row>
    <row r="125" spans="2:9" x14ac:dyDescent="0.2">
      <c r="B125" s="1"/>
      <c r="C125" s="28" t="s">
        <v>46</v>
      </c>
      <c r="D125" s="7">
        <v>0</v>
      </c>
      <c r="E125" s="7">
        <v>112000</v>
      </c>
      <c r="F125" s="7">
        <v>112000</v>
      </c>
      <c r="G125" s="7">
        <v>111999.96</v>
      </c>
      <c r="H125" s="7">
        <v>111999.96</v>
      </c>
      <c r="I125" s="7">
        <v>0.04</v>
      </c>
    </row>
    <row r="126" spans="2:9" x14ac:dyDescent="0.2">
      <c r="B126" s="1"/>
      <c r="C126" s="28" t="s">
        <v>47</v>
      </c>
      <c r="D126" s="7">
        <v>0</v>
      </c>
      <c r="E126" s="7">
        <v>50000</v>
      </c>
      <c r="F126" s="7">
        <v>50000</v>
      </c>
      <c r="G126" s="7">
        <v>49999.99</v>
      </c>
      <c r="H126" s="7">
        <v>49999.99</v>
      </c>
      <c r="I126" s="7">
        <v>0.01</v>
      </c>
    </row>
    <row r="127" spans="2:9" x14ac:dyDescent="0.2">
      <c r="B127" s="1"/>
      <c r="C127" s="28" t="s">
        <v>48</v>
      </c>
      <c r="D127" s="7">
        <v>15500000</v>
      </c>
      <c r="E127" s="7">
        <v>48034730.799999997</v>
      </c>
      <c r="F127" s="7">
        <v>63534730.799999997</v>
      </c>
      <c r="G127" s="7">
        <v>63534594</v>
      </c>
      <c r="H127" s="7">
        <v>63534594</v>
      </c>
      <c r="I127" s="7">
        <v>136.80000000000001</v>
      </c>
    </row>
    <row r="128" spans="2:9" x14ac:dyDescent="0.2">
      <c r="B128" s="1"/>
      <c r="C128" s="28" t="s">
        <v>49</v>
      </c>
      <c r="D128" s="7">
        <v>0</v>
      </c>
      <c r="E128" s="7">
        <v>336395</v>
      </c>
      <c r="F128" s="7">
        <v>336395</v>
      </c>
      <c r="G128" s="7">
        <v>0</v>
      </c>
      <c r="H128" s="7">
        <v>0</v>
      </c>
      <c r="I128" s="7">
        <v>336395</v>
      </c>
    </row>
    <row r="129" spans="2:9" x14ac:dyDescent="0.2">
      <c r="B129" s="1"/>
      <c r="C129" s="28" t="s">
        <v>50</v>
      </c>
      <c r="D129" s="7">
        <v>0</v>
      </c>
      <c r="E129" s="7">
        <v>122662.01</v>
      </c>
      <c r="F129" s="7">
        <v>122662.01</v>
      </c>
      <c r="G129" s="7">
        <v>122662.01</v>
      </c>
      <c r="H129" s="7">
        <v>122662.01</v>
      </c>
      <c r="I129" s="7">
        <v>0</v>
      </c>
    </row>
    <row r="130" spans="2:9" x14ac:dyDescent="0.2">
      <c r="B130" s="1"/>
      <c r="C130" s="28" t="s">
        <v>51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</row>
    <row r="131" spans="2:9" x14ac:dyDescent="0.2">
      <c r="B131" s="1"/>
      <c r="C131" s="28" t="s">
        <v>52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</row>
    <row r="132" spans="2:9" x14ac:dyDescent="0.2">
      <c r="B132" s="1"/>
      <c r="C132" s="28" t="s">
        <v>53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</row>
    <row r="133" spans="2:9" x14ac:dyDescent="0.2">
      <c r="B133" s="41" t="s">
        <v>209</v>
      </c>
      <c r="C133" s="42"/>
      <c r="D133" s="6">
        <v>276874295</v>
      </c>
      <c r="E133" s="6">
        <v>827991506.88999999</v>
      </c>
      <c r="F133" s="6">
        <v>1104865801.8900001</v>
      </c>
      <c r="G133" s="6">
        <v>329443483.37</v>
      </c>
      <c r="H133" s="6">
        <v>322490068.56</v>
      </c>
      <c r="I133" s="6">
        <v>775422318.51999998</v>
      </c>
    </row>
    <row r="134" spans="2:9" x14ac:dyDescent="0.2">
      <c r="B134" s="1"/>
      <c r="C134" s="28" t="s">
        <v>54</v>
      </c>
      <c r="D134" s="7">
        <v>272151155</v>
      </c>
      <c r="E134" s="7">
        <v>762030701.88</v>
      </c>
      <c r="F134" s="7">
        <v>1034181856.88</v>
      </c>
      <c r="G134" s="7">
        <v>266758246.86000001</v>
      </c>
      <c r="H134" s="7">
        <v>265197364.81999999</v>
      </c>
      <c r="I134" s="7">
        <v>767423610.01999998</v>
      </c>
    </row>
    <row r="135" spans="2:9" x14ac:dyDescent="0.2">
      <c r="B135" s="1"/>
      <c r="C135" s="28" t="s">
        <v>55</v>
      </c>
      <c r="D135" s="7">
        <v>4723140</v>
      </c>
      <c r="E135" s="7">
        <v>65960805.009999998</v>
      </c>
      <c r="F135" s="7">
        <v>70683945.010000005</v>
      </c>
      <c r="G135" s="7">
        <v>62685236.509999998</v>
      </c>
      <c r="H135" s="7">
        <v>57292703.740000002</v>
      </c>
      <c r="I135" s="7">
        <v>7998708.5</v>
      </c>
    </row>
    <row r="136" spans="2:9" x14ac:dyDescent="0.2">
      <c r="B136" s="1"/>
      <c r="C136" s="28" t="s">
        <v>56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</row>
    <row r="137" spans="2:9" x14ac:dyDescent="0.2">
      <c r="B137" s="41" t="s">
        <v>218</v>
      </c>
      <c r="C137" s="42"/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</row>
    <row r="138" spans="2:9" x14ac:dyDescent="0.2">
      <c r="B138" s="1"/>
      <c r="C138" s="28" t="s">
        <v>57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</row>
    <row r="139" spans="2:9" x14ac:dyDescent="0.2">
      <c r="B139" s="1"/>
      <c r="C139" s="28" t="s">
        <v>58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</row>
    <row r="140" spans="2:9" x14ac:dyDescent="0.2">
      <c r="B140" s="1"/>
      <c r="C140" s="28" t="s">
        <v>59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</row>
    <row r="141" spans="2:9" x14ac:dyDescent="0.2">
      <c r="B141" s="1"/>
      <c r="C141" s="28" t="s">
        <v>60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</row>
    <row r="142" spans="2:9" x14ac:dyDescent="0.2">
      <c r="B142" s="1"/>
      <c r="C142" s="28" t="s">
        <v>61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</row>
    <row r="143" spans="2:9" x14ac:dyDescent="0.2">
      <c r="B143" s="1"/>
      <c r="C143" s="28" t="s">
        <v>62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</row>
    <row r="144" spans="2:9" x14ac:dyDescent="0.2">
      <c r="B144" s="1"/>
      <c r="C144" s="28" t="s">
        <v>63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</row>
    <row r="145" spans="2:9" x14ac:dyDescent="0.2">
      <c r="B145" s="41" t="s">
        <v>211</v>
      </c>
      <c r="C145" s="42"/>
      <c r="D145" s="6">
        <v>6441132789</v>
      </c>
      <c r="E145" s="6">
        <v>-298057013.56</v>
      </c>
      <c r="F145" s="6">
        <v>6143075775.4400005</v>
      </c>
      <c r="G145" s="6">
        <v>6143075773.8400002</v>
      </c>
      <c r="H145" s="6">
        <v>6143075773.8400002</v>
      </c>
      <c r="I145" s="6">
        <v>1.6</v>
      </c>
    </row>
    <row r="146" spans="2:9" x14ac:dyDescent="0.2">
      <c r="B146" s="1"/>
      <c r="C146" s="28" t="s">
        <v>64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</row>
    <row r="147" spans="2:9" x14ac:dyDescent="0.2">
      <c r="B147" s="1"/>
      <c r="C147" s="28" t="s">
        <v>65</v>
      </c>
      <c r="D147" s="7">
        <v>6294495878</v>
      </c>
      <c r="E147" s="7">
        <v>-278133620.39999998</v>
      </c>
      <c r="F147" s="7">
        <v>6016362257.6000004</v>
      </c>
      <c r="G147" s="7">
        <v>6016362256</v>
      </c>
      <c r="H147" s="7">
        <v>6016362256</v>
      </c>
      <c r="I147" s="7">
        <v>1.6</v>
      </c>
    </row>
    <row r="148" spans="2:9" x14ac:dyDescent="0.2">
      <c r="B148" s="1"/>
      <c r="C148" s="28" t="s">
        <v>66</v>
      </c>
      <c r="D148" s="7">
        <v>146636911</v>
      </c>
      <c r="E148" s="7">
        <v>-19923393.16</v>
      </c>
      <c r="F148" s="7">
        <v>126713517.84</v>
      </c>
      <c r="G148" s="7">
        <v>126713517.84</v>
      </c>
      <c r="H148" s="7">
        <v>126713517.84</v>
      </c>
      <c r="I148" s="7">
        <v>0</v>
      </c>
    </row>
    <row r="149" spans="2:9" x14ac:dyDescent="0.2">
      <c r="B149" s="41" t="s">
        <v>212</v>
      </c>
      <c r="C149" s="42"/>
      <c r="D149" s="6">
        <v>1936813065</v>
      </c>
      <c r="E149" s="6">
        <v>9307265</v>
      </c>
      <c r="F149" s="6">
        <v>1946120330</v>
      </c>
      <c r="G149" s="6">
        <v>1656367773.98</v>
      </c>
      <c r="H149" s="6">
        <v>1643501845.3099999</v>
      </c>
      <c r="I149" s="6">
        <v>289752556.01999998</v>
      </c>
    </row>
    <row r="150" spans="2:9" x14ac:dyDescent="0.2">
      <c r="B150" s="1"/>
      <c r="C150" s="28" t="s">
        <v>67</v>
      </c>
      <c r="D150" s="7">
        <v>490950883</v>
      </c>
      <c r="E150" s="7">
        <v>59379234.299999997</v>
      </c>
      <c r="F150" s="7">
        <v>550330117.29999995</v>
      </c>
      <c r="G150" s="7">
        <v>494807449.38999999</v>
      </c>
      <c r="H150" s="7">
        <v>492577414.98000002</v>
      </c>
      <c r="I150" s="7">
        <v>55522667.909999996</v>
      </c>
    </row>
    <row r="151" spans="2:9" x14ac:dyDescent="0.2">
      <c r="B151" s="1"/>
      <c r="C151" s="28" t="s">
        <v>68</v>
      </c>
      <c r="D151" s="7">
        <v>1445862182</v>
      </c>
      <c r="E151" s="7">
        <v>-50071969.299999997</v>
      </c>
      <c r="F151" s="7">
        <v>1395790212.7</v>
      </c>
      <c r="G151" s="7">
        <v>1161560324.5899999</v>
      </c>
      <c r="H151" s="7">
        <v>1150924430.3299999</v>
      </c>
      <c r="I151" s="7">
        <v>234229888.11000001</v>
      </c>
    </row>
    <row r="152" spans="2:9" x14ac:dyDescent="0.2">
      <c r="B152" s="1"/>
      <c r="C152" s="28" t="s">
        <v>69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</row>
    <row r="153" spans="2:9" x14ac:dyDescent="0.2">
      <c r="B153" s="1"/>
      <c r="C153" s="28" t="s">
        <v>70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</row>
    <row r="154" spans="2:9" x14ac:dyDescent="0.2">
      <c r="B154" s="1"/>
      <c r="C154" s="28" t="s">
        <v>71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</row>
    <row r="155" spans="2:9" x14ac:dyDescent="0.2">
      <c r="B155" s="1"/>
      <c r="C155" s="28" t="s">
        <v>72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</row>
    <row r="156" spans="2:9" x14ac:dyDescent="0.2">
      <c r="B156" s="1"/>
      <c r="C156" s="28" t="s">
        <v>73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</row>
    <row r="157" spans="2:9" x14ac:dyDescent="0.2">
      <c r="B157" s="41" t="s">
        <v>219</v>
      </c>
      <c r="C157" s="42"/>
      <c r="D157" s="6">
        <v>75914903948</v>
      </c>
      <c r="E157" s="6">
        <v>7558303291.5700006</v>
      </c>
      <c r="F157" s="6">
        <v>83473207239.570007</v>
      </c>
      <c r="G157" s="6">
        <v>78653830411.690002</v>
      </c>
      <c r="H157" s="6">
        <v>72189635936.160004</v>
      </c>
      <c r="I157" s="6">
        <v>4819376827.8800001</v>
      </c>
    </row>
    <row r="158" spans="2:9" ht="13.5" thickBot="1" x14ac:dyDescent="0.25">
      <c r="B158" s="2"/>
      <c r="C158" s="29"/>
      <c r="D158" s="4"/>
      <c r="E158" s="3"/>
      <c r="F158" s="3"/>
      <c r="G158" s="3"/>
      <c r="H158" s="3"/>
      <c r="I158" s="3"/>
    </row>
    <row r="159" spans="2:9" ht="5.25" customHeight="1" x14ac:dyDescent="0.2"/>
  </sheetData>
  <mergeCells count="29">
    <mergeCell ref="B2:I2"/>
    <mergeCell ref="B3:I3"/>
    <mergeCell ref="B4:I4"/>
    <mergeCell ref="B5:I5"/>
    <mergeCell ref="B6:I6"/>
    <mergeCell ref="B7:C8"/>
    <mergeCell ref="D7:H7"/>
    <mergeCell ref="I7:I8"/>
    <mergeCell ref="B39:C39"/>
    <mergeCell ref="B49:C49"/>
    <mergeCell ref="B84:C84"/>
    <mergeCell ref="B10:C10"/>
    <mergeCell ref="B11:C11"/>
    <mergeCell ref="B19:C19"/>
    <mergeCell ref="B29:C29"/>
    <mergeCell ref="B76:C76"/>
    <mergeCell ref="B59:C59"/>
    <mergeCell ref="B64:C64"/>
    <mergeCell ref="B72:C72"/>
    <mergeCell ref="B137:C137"/>
    <mergeCell ref="B145:C145"/>
    <mergeCell ref="B149:C149"/>
    <mergeCell ref="B157:C157"/>
    <mergeCell ref="B85:C85"/>
    <mergeCell ref="B93:C93"/>
    <mergeCell ref="B103:C103"/>
    <mergeCell ref="B113:C113"/>
    <mergeCell ref="B123:C123"/>
    <mergeCell ref="B133:C133"/>
  </mergeCells>
  <printOptions horizontalCentered="1"/>
  <pageMargins left="0" right="0" top="0" bottom="0" header="0.31496062992125984" footer="0.31496062992125984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15"/>
  <sheetViews>
    <sheetView workbookViewId="0">
      <selection activeCell="B10" sqref="B10"/>
    </sheetView>
  </sheetViews>
  <sheetFormatPr baseColWidth="10" defaultRowHeight="12.75" x14ac:dyDescent="0.2"/>
  <cols>
    <col min="2" max="2" width="28.7109375" customWidth="1"/>
    <col min="7" max="7" width="17" customWidth="1"/>
  </cols>
  <sheetData>
    <row r="3" spans="2:11" x14ac:dyDescent="0.2">
      <c r="B3" t="s">
        <v>125</v>
      </c>
      <c r="C3" t="s">
        <v>126</v>
      </c>
      <c r="E3" t="s">
        <v>139</v>
      </c>
      <c r="F3" t="s">
        <v>140</v>
      </c>
    </row>
    <row r="4" spans="2:11" x14ac:dyDescent="0.2">
      <c r="B4" s="24" t="s">
        <v>167</v>
      </c>
      <c r="C4" s="24" t="s">
        <v>168</v>
      </c>
      <c r="E4" t="str">
        <f>+VLOOKUP(MID(B4,4,3),$I$4:$J$15,2,FALSE)</f>
        <v>Enero</v>
      </c>
      <c r="F4" t="str">
        <f>+VLOOKUP(RIGHT(B4,3),$I$4:$J$15,2,FALSE)</f>
        <v>Diciembre</v>
      </c>
      <c r="I4" t="s">
        <v>127</v>
      </c>
      <c r="J4" t="s">
        <v>141</v>
      </c>
      <c r="K4" s="23" t="s">
        <v>154</v>
      </c>
    </row>
    <row r="5" spans="2:11" x14ac:dyDescent="0.2">
      <c r="E5" t="str">
        <f>+VLOOKUP(E4,$J$4:$K$15,2,FALSE)</f>
        <v>01</v>
      </c>
      <c r="F5" t="str">
        <f>+VLOOKUP(F4,$J$4:$K$15,2,FALSE)</f>
        <v>12</v>
      </c>
      <c r="I5" t="s">
        <v>128</v>
      </c>
      <c r="J5" t="s">
        <v>142</v>
      </c>
      <c r="K5" s="23" t="s">
        <v>155</v>
      </c>
    </row>
    <row r="6" spans="2:11" x14ac:dyDescent="0.2">
      <c r="B6" t="s">
        <v>153</v>
      </c>
      <c r="I6" t="s">
        <v>129</v>
      </c>
      <c r="J6" t="s">
        <v>143</v>
      </c>
      <c r="K6" s="23" t="s">
        <v>156</v>
      </c>
    </row>
    <row r="7" spans="2:11" x14ac:dyDescent="0.2">
      <c r="I7" t="s">
        <v>130</v>
      </c>
      <c r="J7" t="s">
        <v>144</v>
      </c>
      <c r="K7" s="23" t="s">
        <v>157</v>
      </c>
    </row>
    <row r="8" spans="2:11" x14ac:dyDescent="0.2">
      <c r="I8" t="s">
        <v>131</v>
      </c>
      <c r="J8" t="s">
        <v>145</v>
      </c>
      <c r="K8" s="23" t="s">
        <v>158</v>
      </c>
    </row>
    <row r="9" spans="2:11" x14ac:dyDescent="0.2">
      <c r="I9" t="s">
        <v>132</v>
      </c>
      <c r="J9" t="s">
        <v>146</v>
      </c>
      <c r="K9" s="23" t="s">
        <v>159</v>
      </c>
    </row>
    <row r="10" spans="2:11" x14ac:dyDescent="0.2">
      <c r="B10" t="str">
        <f>CONCATENATE("Del ",1," de ", E4, " al ",DAY(EOMONTH(DATE("20"&amp;C4,F5,1),0))," de ",F4," del ","20"&amp;C4)</f>
        <v>Del 1 de Enero al 31 de Diciembre del 2020</v>
      </c>
      <c r="I10" t="s">
        <v>133</v>
      </c>
      <c r="J10" t="s">
        <v>147</v>
      </c>
      <c r="K10" s="23" t="s">
        <v>160</v>
      </c>
    </row>
    <row r="11" spans="2:11" x14ac:dyDescent="0.2">
      <c r="I11" t="s">
        <v>134</v>
      </c>
      <c r="J11" t="s">
        <v>148</v>
      </c>
      <c r="K11" s="23" t="s">
        <v>161</v>
      </c>
    </row>
    <row r="12" spans="2:11" x14ac:dyDescent="0.2">
      <c r="I12" t="s">
        <v>135</v>
      </c>
      <c r="J12" t="s">
        <v>149</v>
      </c>
      <c r="K12" s="23" t="s">
        <v>162</v>
      </c>
    </row>
    <row r="13" spans="2:11" x14ac:dyDescent="0.2">
      <c r="B13" t="s">
        <v>124</v>
      </c>
      <c r="I13" t="s">
        <v>136</v>
      </c>
      <c r="J13" t="s">
        <v>150</v>
      </c>
      <c r="K13" s="23" t="s">
        <v>163</v>
      </c>
    </row>
    <row r="14" spans="2:11" x14ac:dyDescent="0.2">
      <c r="I14" t="s">
        <v>137</v>
      </c>
      <c r="J14" t="s">
        <v>151</v>
      </c>
      <c r="K14" s="23" t="s">
        <v>164</v>
      </c>
    </row>
    <row r="15" spans="2:11" x14ac:dyDescent="0.2">
      <c r="I15" t="s">
        <v>138</v>
      </c>
      <c r="J15" t="s">
        <v>152</v>
      </c>
      <c r="K15" s="23" t="s">
        <v>165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8"/>
  <sheetViews>
    <sheetView topLeftCell="C1" zoomScale="80" zoomScaleNormal="80" workbookViewId="0">
      <selection activeCell="I2" sqref="I2"/>
    </sheetView>
  </sheetViews>
  <sheetFormatPr baseColWidth="10" defaultColWidth="11.42578125" defaultRowHeight="12.75" x14ac:dyDescent="0.2"/>
  <cols>
    <col min="1" max="1" width="45.5703125" bestFit="1" customWidth="1"/>
    <col min="2" max="2" width="64.140625" bestFit="1" customWidth="1"/>
    <col min="3" max="3" width="84.28515625" bestFit="1" customWidth="1"/>
    <col min="4" max="4" width="21.85546875" bestFit="1" customWidth="1"/>
    <col min="5" max="5" width="29.140625" bestFit="1" customWidth="1"/>
    <col min="6" max="8" width="21.7109375" bestFit="1" customWidth="1"/>
    <col min="9" max="9" width="21.42578125" bestFit="1" customWidth="1"/>
    <col min="10" max="10" width="18.7109375" bestFit="1" customWidth="1"/>
  </cols>
  <sheetData>
    <row r="1" spans="1:10" ht="25.5" x14ac:dyDescent="0.2">
      <c r="A1" s="9" t="s">
        <v>74</v>
      </c>
      <c r="B1" s="9" t="s">
        <v>75</v>
      </c>
      <c r="C1" s="9" t="s">
        <v>74</v>
      </c>
      <c r="D1" s="21" t="s">
        <v>115</v>
      </c>
      <c r="E1" s="21" t="s">
        <v>116</v>
      </c>
      <c r="F1" s="21" t="s">
        <v>117</v>
      </c>
      <c r="G1" s="21" t="s">
        <v>118</v>
      </c>
      <c r="H1" s="21" t="s">
        <v>119</v>
      </c>
      <c r="I1" s="21" t="s">
        <v>120</v>
      </c>
    </row>
    <row r="2" spans="1:10" x14ac:dyDescent="0.2">
      <c r="A2" s="8" t="s">
        <v>169</v>
      </c>
      <c r="B2" s="8" t="s">
        <v>76</v>
      </c>
      <c r="C2" s="8" t="s">
        <v>170</v>
      </c>
      <c r="D2" s="18">
        <v>3101087338</v>
      </c>
      <c r="E2" s="11">
        <v>425929854.81</v>
      </c>
      <c r="F2" s="18">
        <v>3527017192.8099999</v>
      </c>
      <c r="G2" s="11">
        <v>3527017192.8099999</v>
      </c>
      <c r="H2" s="11">
        <v>2842918546.3000002</v>
      </c>
      <c r="I2" s="19">
        <v>0</v>
      </c>
      <c r="J2" s="22"/>
    </row>
    <row r="3" spans="1:10" x14ac:dyDescent="0.2">
      <c r="A3" s="8" t="s">
        <v>77</v>
      </c>
      <c r="B3" s="8" t="s">
        <v>77</v>
      </c>
      <c r="C3" s="8" t="s">
        <v>171</v>
      </c>
      <c r="D3" s="18">
        <v>209262526</v>
      </c>
      <c r="E3" s="11">
        <v>12358890.24</v>
      </c>
      <c r="F3" s="18">
        <v>221621416.24000001</v>
      </c>
      <c r="G3" s="11">
        <v>221621416.24000001</v>
      </c>
      <c r="H3" s="11">
        <v>193302351.06999999</v>
      </c>
      <c r="I3" s="19">
        <v>0</v>
      </c>
    </row>
    <row r="4" spans="1:10" x14ac:dyDescent="0.2">
      <c r="A4" s="8" t="s">
        <v>77</v>
      </c>
      <c r="B4" s="8" t="s">
        <v>77</v>
      </c>
      <c r="C4" s="8" t="s">
        <v>78</v>
      </c>
      <c r="D4" s="18">
        <v>1916957140</v>
      </c>
      <c r="E4" s="11">
        <v>550406236.13</v>
      </c>
      <c r="F4" s="18">
        <v>2467363376.1300001</v>
      </c>
      <c r="G4" s="11">
        <v>2468106552.0500002</v>
      </c>
      <c r="H4" s="11">
        <v>1906952474.6199999</v>
      </c>
      <c r="I4" s="18">
        <v>-743175.92</v>
      </c>
    </row>
    <row r="5" spans="1:10" x14ac:dyDescent="0.2">
      <c r="A5" s="8" t="s">
        <v>77</v>
      </c>
      <c r="B5" s="8" t="s">
        <v>77</v>
      </c>
      <c r="C5" s="8" t="s">
        <v>79</v>
      </c>
      <c r="D5" s="18">
        <v>1710293982</v>
      </c>
      <c r="E5" s="11">
        <v>-409624966.37</v>
      </c>
      <c r="F5" s="18">
        <v>1300669015.6300001</v>
      </c>
      <c r="G5" s="11">
        <v>1300669015.6300001</v>
      </c>
      <c r="H5" s="11">
        <v>784649162.11000001</v>
      </c>
      <c r="I5" s="19">
        <v>0</v>
      </c>
    </row>
    <row r="6" spans="1:10" x14ac:dyDescent="0.2">
      <c r="A6" s="8" t="s">
        <v>77</v>
      </c>
      <c r="B6" s="8" t="s">
        <v>77</v>
      </c>
      <c r="C6" s="8" t="s">
        <v>172</v>
      </c>
      <c r="D6" s="18">
        <v>1328005355</v>
      </c>
      <c r="E6" s="11">
        <v>32691582.739999998</v>
      </c>
      <c r="F6" s="18">
        <v>1360696937.74</v>
      </c>
      <c r="G6" s="11">
        <v>1360696937.74</v>
      </c>
      <c r="H6" s="11">
        <v>1144161283.8199999</v>
      </c>
      <c r="I6" s="19">
        <v>0</v>
      </c>
    </row>
    <row r="7" spans="1:10" x14ac:dyDescent="0.2">
      <c r="A7" s="8" t="s">
        <v>77</v>
      </c>
      <c r="B7" s="8" t="s">
        <v>77</v>
      </c>
      <c r="C7" s="8" t="s">
        <v>80</v>
      </c>
      <c r="D7" s="18">
        <v>608642054</v>
      </c>
      <c r="E7" s="11">
        <v>-608642054</v>
      </c>
      <c r="F7" s="19">
        <v>0</v>
      </c>
      <c r="G7" s="12">
        <v>0</v>
      </c>
      <c r="H7" s="12">
        <v>0</v>
      </c>
      <c r="I7" s="19">
        <v>0</v>
      </c>
    </row>
    <row r="8" spans="1:10" x14ac:dyDescent="0.2">
      <c r="A8" s="8" t="s">
        <v>77</v>
      </c>
      <c r="B8" s="8" t="s">
        <v>77</v>
      </c>
      <c r="C8" s="8" t="s">
        <v>173</v>
      </c>
      <c r="D8" s="18">
        <v>9688424</v>
      </c>
      <c r="E8" s="11">
        <v>2504717.88</v>
      </c>
      <c r="F8" s="18">
        <v>12193141.880000001</v>
      </c>
      <c r="G8" s="11">
        <v>12193141.880000001</v>
      </c>
      <c r="H8" s="11">
        <v>12193141.880000001</v>
      </c>
      <c r="I8" s="19">
        <v>0</v>
      </c>
    </row>
    <row r="9" spans="1:10" x14ac:dyDescent="0.2">
      <c r="A9" s="8" t="s">
        <v>77</v>
      </c>
      <c r="B9" s="8" t="s">
        <v>81</v>
      </c>
      <c r="C9" s="8" t="s">
        <v>174</v>
      </c>
      <c r="D9" s="18">
        <v>65286283</v>
      </c>
      <c r="E9" s="11">
        <v>-17064329.559999999</v>
      </c>
      <c r="F9" s="18">
        <v>48221953.439999998</v>
      </c>
      <c r="G9" s="11">
        <v>48160050.32</v>
      </c>
      <c r="H9" s="11">
        <v>29488582.260000002</v>
      </c>
      <c r="I9" s="18">
        <v>61903.12</v>
      </c>
    </row>
    <row r="10" spans="1:10" x14ac:dyDescent="0.2">
      <c r="A10" s="8" t="s">
        <v>77</v>
      </c>
      <c r="B10" s="8" t="s">
        <v>77</v>
      </c>
      <c r="C10" s="8" t="s">
        <v>82</v>
      </c>
      <c r="D10" s="18">
        <v>239936448</v>
      </c>
      <c r="E10" s="11">
        <v>53279632.149999999</v>
      </c>
      <c r="F10" s="18">
        <v>293216080.14999998</v>
      </c>
      <c r="G10" s="11">
        <v>293216080.14999998</v>
      </c>
      <c r="H10" s="11">
        <v>183767521.91</v>
      </c>
      <c r="I10" s="19">
        <v>0</v>
      </c>
    </row>
    <row r="11" spans="1:10" x14ac:dyDescent="0.2">
      <c r="A11" s="8" t="s">
        <v>77</v>
      </c>
      <c r="B11" s="8" t="s">
        <v>77</v>
      </c>
      <c r="C11" s="8" t="s">
        <v>175</v>
      </c>
      <c r="D11" s="18">
        <v>1245069</v>
      </c>
      <c r="E11" s="11">
        <v>-1241620.5</v>
      </c>
      <c r="F11" s="18">
        <v>3448.5</v>
      </c>
      <c r="G11" s="11">
        <v>3448.5</v>
      </c>
      <c r="H11" s="11">
        <v>874.91</v>
      </c>
      <c r="I11" s="19">
        <v>0</v>
      </c>
    </row>
    <row r="12" spans="1:10" x14ac:dyDescent="0.2">
      <c r="A12" s="8" t="s">
        <v>77</v>
      </c>
      <c r="B12" s="8" t="s">
        <v>77</v>
      </c>
      <c r="C12" s="8" t="s">
        <v>176</v>
      </c>
      <c r="D12" s="18">
        <v>13973681</v>
      </c>
      <c r="E12" s="11">
        <v>6263308.1200000001</v>
      </c>
      <c r="F12" s="18">
        <v>20236989.120000001</v>
      </c>
      <c r="G12" s="11">
        <v>20236989.120000001</v>
      </c>
      <c r="H12" s="11">
        <v>11222654.4</v>
      </c>
      <c r="I12" s="19">
        <v>0</v>
      </c>
    </row>
    <row r="13" spans="1:10" x14ac:dyDescent="0.2">
      <c r="A13" s="8" t="s">
        <v>77</v>
      </c>
      <c r="B13" s="8" t="s">
        <v>77</v>
      </c>
      <c r="C13" s="8" t="s">
        <v>177</v>
      </c>
      <c r="D13" s="18">
        <v>7717571</v>
      </c>
      <c r="E13" s="11">
        <v>1701040.34</v>
      </c>
      <c r="F13" s="18">
        <v>9418611.3399999999</v>
      </c>
      <c r="G13" s="11">
        <v>9418611.3399999999</v>
      </c>
      <c r="H13" s="11">
        <v>8334646.2599999998</v>
      </c>
      <c r="I13" s="19">
        <v>0</v>
      </c>
    </row>
    <row r="14" spans="1:10" x14ac:dyDescent="0.2">
      <c r="A14" s="8" t="s">
        <v>77</v>
      </c>
      <c r="B14" s="8" t="s">
        <v>77</v>
      </c>
      <c r="C14" s="8" t="s">
        <v>83</v>
      </c>
      <c r="D14" s="18">
        <v>132598243</v>
      </c>
      <c r="E14" s="11">
        <v>72835255.049999997</v>
      </c>
      <c r="F14" s="18">
        <v>205433498.05000001</v>
      </c>
      <c r="G14" s="11">
        <v>205424857.06</v>
      </c>
      <c r="H14" s="11">
        <v>198093956.46000001</v>
      </c>
      <c r="I14" s="18">
        <v>8640.99</v>
      </c>
    </row>
    <row r="15" spans="1:10" x14ac:dyDescent="0.2">
      <c r="A15" s="8" t="s">
        <v>77</v>
      </c>
      <c r="B15" s="8" t="s">
        <v>77</v>
      </c>
      <c r="C15" s="8" t="s">
        <v>178</v>
      </c>
      <c r="D15" s="18">
        <v>59376931</v>
      </c>
      <c r="E15" s="11">
        <v>13034518.060000001</v>
      </c>
      <c r="F15" s="18">
        <v>72411449.060000002</v>
      </c>
      <c r="G15" s="11">
        <v>72202640.659999996</v>
      </c>
      <c r="H15" s="11">
        <v>43250055.289999999</v>
      </c>
      <c r="I15" s="18">
        <v>208808.4</v>
      </c>
    </row>
    <row r="16" spans="1:10" x14ac:dyDescent="0.2">
      <c r="A16" s="8" t="s">
        <v>77</v>
      </c>
      <c r="B16" s="8" t="s">
        <v>77</v>
      </c>
      <c r="C16" s="8" t="s">
        <v>84</v>
      </c>
      <c r="D16" s="18">
        <v>5995718</v>
      </c>
      <c r="E16" s="11">
        <v>26836932.100000001</v>
      </c>
      <c r="F16" s="18">
        <v>32832650.100000001</v>
      </c>
      <c r="G16" s="11">
        <v>32832650.100000001</v>
      </c>
      <c r="H16" s="11">
        <v>21556004.41</v>
      </c>
      <c r="I16" s="19">
        <v>0</v>
      </c>
    </row>
    <row r="17" spans="1:9" x14ac:dyDescent="0.2">
      <c r="A17" s="8" t="s">
        <v>77</v>
      </c>
      <c r="B17" s="8" t="s">
        <v>77</v>
      </c>
      <c r="C17" s="8" t="s">
        <v>85</v>
      </c>
      <c r="D17" s="18">
        <v>20796170</v>
      </c>
      <c r="E17" s="11">
        <v>-14429827.34</v>
      </c>
      <c r="F17" s="18">
        <v>6366342.6600000001</v>
      </c>
      <c r="G17" s="11">
        <v>6366342.6600000001</v>
      </c>
      <c r="H17" s="11">
        <v>4749321.7</v>
      </c>
      <c r="I17" s="19">
        <v>0</v>
      </c>
    </row>
    <row r="18" spans="1:9" x14ac:dyDescent="0.2">
      <c r="A18" s="8" t="s">
        <v>77</v>
      </c>
      <c r="B18" s="8" t="s">
        <v>86</v>
      </c>
      <c r="C18" s="8" t="s">
        <v>179</v>
      </c>
      <c r="D18" s="18">
        <v>279462391</v>
      </c>
      <c r="E18" s="11">
        <v>-106476928.67</v>
      </c>
      <c r="F18" s="18">
        <v>172985462.33000001</v>
      </c>
      <c r="G18" s="11">
        <v>172985458.22999999</v>
      </c>
      <c r="H18" s="11">
        <v>128734170.27</v>
      </c>
      <c r="I18" s="18">
        <v>4.0999999999999996</v>
      </c>
    </row>
    <row r="19" spans="1:9" x14ac:dyDescent="0.2">
      <c r="A19" s="8" t="s">
        <v>77</v>
      </c>
      <c r="B19" s="8" t="s">
        <v>77</v>
      </c>
      <c r="C19" s="8" t="s">
        <v>87</v>
      </c>
      <c r="D19" s="18">
        <v>342267304</v>
      </c>
      <c r="E19" s="11">
        <v>1342914609.47</v>
      </c>
      <c r="F19" s="18">
        <v>1685181913.47</v>
      </c>
      <c r="G19" s="11">
        <v>1685157764.79</v>
      </c>
      <c r="H19" s="11">
        <v>1522647504.47</v>
      </c>
      <c r="I19" s="18">
        <v>24148.68</v>
      </c>
    </row>
    <row r="20" spans="1:9" x14ac:dyDescent="0.2">
      <c r="A20" s="8" t="s">
        <v>77</v>
      </c>
      <c r="B20" s="8" t="s">
        <v>77</v>
      </c>
      <c r="C20" s="8" t="s">
        <v>180</v>
      </c>
      <c r="D20" s="18">
        <v>185103656</v>
      </c>
      <c r="E20" s="11">
        <v>697432090.39999998</v>
      </c>
      <c r="F20" s="18">
        <v>882535746.39999998</v>
      </c>
      <c r="G20" s="11">
        <v>871215936.90999997</v>
      </c>
      <c r="H20" s="11">
        <v>769929151.34000003</v>
      </c>
      <c r="I20" s="18">
        <v>11319809.49</v>
      </c>
    </row>
    <row r="21" spans="1:9" x14ac:dyDescent="0.2">
      <c r="A21" s="8" t="s">
        <v>77</v>
      </c>
      <c r="B21" s="8" t="s">
        <v>77</v>
      </c>
      <c r="C21" s="8" t="s">
        <v>88</v>
      </c>
      <c r="D21" s="18">
        <v>66197154</v>
      </c>
      <c r="E21" s="11">
        <v>6008181.4699999997</v>
      </c>
      <c r="F21" s="18">
        <v>72205335.469999999</v>
      </c>
      <c r="G21" s="11">
        <v>72204456.640000001</v>
      </c>
      <c r="H21" s="11">
        <v>38514862.350000001</v>
      </c>
      <c r="I21" s="18">
        <v>878.83</v>
      </c>
    </row>
    <row r="22" spans="1:9" x14ac:dyDescent="0.2">
      <c r="A22" s="8" t="s">
        <v>77</v>
      </c>
      <c r="B22" s="8" t="s">
        <v>77</v>
      </c>
      <c r="C22" s="8" t="s">
        <v>181</v>
      </c>
      <c r="D22" s="18">
        <v>93558903</v>
      </c>
      <c r="E22" s="11">
        <v>11320609.779999999</v>
      </c>
      <c r="F22" s="18">
        <v>104879512.78</v>
      </c>
      <c r="G22" s="11">
        <v>103814388.78</v>
      </c>
      <c r="H22" s="11">
        <v>80320207.569999993</v>
      </c>
      <c r="I22" s="18">
        <v>1065124</v>
      </c>
    </row>
    <row r="23" spans="1:9" x14ac:dyDescent="0.2">
      <c r="A23" s="8" t="s">
        <v>77</v>
      </c>
      <c r="B23" s="8" t="s">
        <v>77</v>
      </c>
      <c r="C23" s="8" t="s">
        <v>182</v>
      </c>
      <c r="D23" s="18">
        <v>119716253</v>
      </c>
      <c r="E23" s="11">
        <v>72725069.670000002</v>
      </c>
      <c r="F23" s="18">
        <v>192441322.66999999</v>
      </c>
      <c r="G23" s="11">
        <v>192370840.28</v>
      </c>
      <c r="H23" s="11">
        <v>185055888.36000001</v>
      </c>
      <c r="I23" s="18">
        <v>70482.39</v>
      </c>
    </row>
    <row r="24" spans="1:9" x14ac:dyDescent="0.2">
      <c r="A24" s="8" t="s">
        <v>77</v>
      </c>
      <c r="B24" s="8" t="s">
        <v>77</v>
      </c>
      <c r="C24" s="8" t="s">
        <v>183</v>
      </c>
      <c r="D24" s="18">
        <v>50911585</v>
      </c>
      <c r="E24" s="11">
        <v>-35789344.240000002</v>
      </c>
      <c r="F24" s="18">
        <v>15122240.76</v>
      </c>
      <c r="G24" s="11">
        <v>15119140.76</v>
      </c>
      <c r="H24" s="11">
        <v>6722037.1900000004</v>
      </c>
      <c r="I24" s="18">
        <v>3100</v>
      </c>
    </row>
    <row r="25" spans="1:9" x14ac:dyDescent="0.2">
      <c r="A25" s="8" t="s">
        <v>77</v>
      </c>
      <c r="B25" s="8" t="s">
        <v>77</v>
      </c>
      <c r="C25" s="8" t="s">
        <v>89</v>
      </c>
      <c r="D25" s="18">
        <v>41604633</v>
      </c>
      <c r="E25" s="11">
        <v>-21437824</v>
      </c>
      <c r="F25" s="18">
        <v>20166809</v>
      </c>
      <c r="G25" s="11">
        <v>20166809</v>
      </c>
      <c r="H25" s="11">
        <v>15874201.789999999</v>
      </c>
      <c r="I25" s="19">
        <v>0</v>
      </c>
    </row>
    <row r="26" spans="1:9" x14ac:dyDescent="0.2">
      <c r="A26" s="8" t="s">
        <v>77</v>
      </c>
      <c r="B26" s="8" t="s">
        <v>77</v>
      </c>
      <c r="C26" s="8" t="s">
        <v>90</v>
      </c>
      <c r="D26" s="18">
        <v>511376657</v>
      </c>
      <c r="E26" s="11">
        <v>22423592.93</v>
      </c>
      <c r="F26" s="18">
        <v>533800249.93000001</v>
      </c>
      <c r="G26" s="11">
        <v>533800249.93000001</v>
      </c>
      <c r="H26" s="11">
        <v>337910185.36000001</v>
      </c>
      <c r="I26" s="19">
        <v>0</v>
      </c>
    </row>
    <row r="27" spans="1:9" x14ac:dyDescent="0.2">
      <c r="A27" s="8" t="s">
        <v>77</v>
      </c>
      <c r="B27" s="8" t="s">
        <v>91</v>
      </c>
      <c r="C27" s="8" t="s">
        <v>184</v>
      </c>
      <c r="D27" s="18">
        <v>5434666733</v>
      </c>
      <c r="E27" s="11">
        <v>452242998.02999997</v>
      </c>
      <c r="F27" s="18">
        <v>5886909731.0299997</v>
      </c>
      <c r="G27" s="11">
        <v>5880362941.8500004</v>
      </c>
      <c r="H27" s="11">
        <v>5187953574.3699999</v>
      </c>
      <c r="I27" s="18">
        <v>6546789.1799999997</v>
      </c>
    </row>
    <row r="28" spans="1:9" x14ac:dyDescent="0.2">
      <c r="A28" s="8" t="s">
        <v>77</v>
      </c>
      <c r="B28" s="8" t="s">
        <v>77</v>
      </c>
      <c r="C28" s="8" t="s">
        <v>185</v>
      </c>
      <c r="D28" s="18">
        <v>4231834417</v>
      </c>
      <c r="E28" s="11">
        <v>916654713.91999996</v>
      </c>
      <c r="F28" s="18">
        <v>5148489130.9200001</v>
      </c>
      <c r="G28" s="11">
        <v>5124114133.9200001</v>
      </c>
      <c r="H28" s="11">
        <v>4254479690.5799999</v>
      </c>
      <c r="I28" s="18">
        <v>24374997</v>
      </c>
    </row>
    <row r="29" spans="1:9" x14ac:dyDescent="0.2">
      <c r="A29" s="8" t="s">
        <v>77</v>
      </c>
      <c r="B29" s="8" t="s">
        <v>77</v>
      </c>
      <c r="C29" s="8" t="s">
        <v>92</v>
      </c>
      <c r="D29" s="18">
        <v>895731933</v>
      </c>
      <c r="E29" s="11">
        <v>-20659530.609999999</v>
      </c>
      <c r="F29" s="18">
        <v>875072402.38999999</v>
      </c>
      <c r="G29" s="11">
        <v>853426751</v>
      </c>
      <c r="H29" s="11">
        <v>638500161.46000004</v>
      </c>
      <c r="I29" s="18">
        <v>21645651.390000001</v>
      </c>
    </row>
    <row r="30" spans="1:9" x14ac:dyDescent="0.2">
      <c r="A30" s="8" t="s">
        <v>77</v>
      </c>
      <c r="B30" s="8" t="s">
        <v>77</v>
      </c>
      <c r="C30" s="8" t="s">
        <v>93</v>
      </c>
      <c r="D30" s="18">
        <v>494767870</v>
      </c>
      <c r="E30" s="11">
        <v>652187221.19000006</v>
      </c>
      <c r="F30" s="18">
        <v>1146955091.1900001</v>
      </c>
      <c r="G30" s="11">
        <v>1146653077.8800001</v>
      </c>
      <c r="H30" s="11">
        <v>836964283.25</v>
      </c>
      <c r="I30" s="18">
        <v>302013.31</v>
      </c>
    </row>
    <row r="31" spans="1:9" x14ac:dyDescent="0.2">
      <c r="A31" s="8" t="s">
        <v>77</v>
      </c>
      <c r="B31" s="8" t="s">
        <v>77</v>
      </c>
      <c r="C31" s="8" t="s">
        <v>94</v>
      </c>
      <c r="D31" s="18">
        <v>6167804</v>
      </c>
      <c r="E31" s="11">
        <v>-3853557.04</v>
      </c>
      <c r="F31" s="18">
        <v>2314246.96</v>
      </c>
      <c r="G31" s="11">
        <v>2314246.96</v>
      </c>
      <c r="H31" s="11">
        <v>2312813.0699999998</v>
      </c>
      <c r="I31" s="19">
        <v>0</v>
      </c>
    </row>
    <row r="32" spans="1:9" x14ac:dyDescent="0.2">
      <c r="A32" s="8" t="s">
        <v>77</v>
      </c>
      <c r="B32" s="8" t="s">
        <v>77</v>
      </c>
      <c r="C32" s="8" t="s">
        <v>186</v>
      </c>
      <c r="D32" s="18">
        <v>142005597</v>
      </c>
      <c r="E32" s="11">
        <v>-137013823.75999999</v>
      </c>
      <c r="F32" s="18">
        <v>4991773.24</v>
      </c>
      <c r="G32" s="11">
        <v>4991773.24</v>
      </c>
      <c r="H32" s="11">
        <v>42724.32</v>
      </c>
      <c r="I32" s="19">
        <v>0</v>
      </c>
    </row>
    <row r="33" spans="1:9" x14ac:dyDescent="0.2">
      <c r="A33" s="8" t="s">
        <v>77</v>
      </c>
      <c r="B33" s="8" t="s">
        <v>77</v>
      </c>
      <c r="C33" s="8" t="s">
        <v>95</v>
      </c>
      <c r="D33" s="19">
        <v>0</v>
      </c>
      <c r="E33" s="12">
        <v>0</v>
      </c>
      <c r="F33" s="19">
        <v>0</v>
      </c>
      <c r="G33" s="12">
        <v>0</v>
      </c>
      <c r="H33" s="12">
        <v>0</v>
      </c>
      <c r="I33" s="19">
        <v>0</v>
      </c>
    </row>
    <row r="34" spans="1:9" x14ac:dyDescent="0.2">
      <c r="A34" s="8" t="s">
        <v>77</v>
      </c>
      <c r="B34" s="8" t="s">
        <v>77</v>
      </c>
      <c r="C34" s="8" t="s">
        <v>96</v>
      </c>
      <c r="D34" s="19">
        <v>0</v>
      </c>
      <c r="E34" s="12">
        <v>0</v>
      </c>
      <c r="F34" s="19">
        <v>0</v>
      </c>
      <c r="G34" s="12">
        <v>0</v>
      </c>
      <c r="H34" s="12">
        <v>0</v>
      </c>
      <c r="I34" s="19">
        <v>0</v>
      </c>
    </row>
    <row r="35" spans="1:9" x14ac:dyDescent="0.2">
      <c r="A35" s="8" t="s">
        <v>77</v>
      </c>
      <c r="B35" s="8" t="s">
        <v>77</v>
      </c>
      <c r="C35" s="8" t="s">
        <v>97</v>
      </c>
      <c r="D35" s="18">
        <v>50000</v>
      </c>
      <c r="E35" s="11">
        <v>-50000</v>
      </c>
      <c r="F35" s="19">
        <v>0</v>
      </c>
      <c r="G35" s="12">
        <v>0</v>
      </c>
      <c r="H35" s="12">
        <v>0</v>
      </c>
      <c r="I35" s="19">
        <v>0</v>
      </c>
    </row>
    <row r="36" spans="1:9" x14ac:dyDescent="0.2">
      <c r="A36" s="8" t="s">
        <v>77</v>
      </c>
      <c r="B36" s="8" t="s">
        <v>98</v>
      </c>
      <c r="C36" s="8" t="s">
        <v>187</v>
      </c>
      <c r="D36" s="18">
        <v>11169303</v>
      </c>
      <c r="E36" s="11">
        <v>13227949.779999999</v>
      </c>
      <c r="F36" s="18">
        <v>24397252.780000001</v>
      </c>
      <c r="G36" s="11">
        <v>24397252.780000001</v>
      </c>
      <c r="H36" s="11">
        <v>9736643.8000000007</v>
      </c>
      <c r="I36" s="19">
        <v>0</v>
      </c>
    </row>
    <row r="37" spans="1:9" x14ac:dyDescent="0.2">
      <c r="A37" s="8" t="s">
        <v>77</v>
      </c>
      <c r="B37" s="8" t="s">
        <v>77</v>
      </c>
      <c r="C37" s="8" t="s">
        <v>99</v>
      </c>
      <c r="D37" s="18">
        <v>300000</v>
      </c>
      <c r="E37" s="11">
        <v>1489039.26</v>
      </c>
      <c r="F37" s="18">
        <v>1789039.26</v>
      </c>
      <c r="G37" s="11">
        <v>1789039.26</v>
      </c>
      <c r="H37" s="11">
        <v>613952.26</v>
      </c>
      <c r="I37" s="19">
        <v>0</v>
      </c>
    </row>
    <row r="38" spans="1:9" x14ac:dyDescent="0.2">
      <c r="A38" s="8" t="s">
        <v>77</v>
      </c>
      <c r="B38" s="8" t="s">
        <v>77</v>
      </c>
      <c r="C38" s="8" t="s">
        <v>188</v>
      </c>
      <c r="D38" s="19">
        <v>0</v>
      </c>
      <c r="E38" s="11">
        <v>778479.61</v>
      </c>
      <c r="F38" s="18">
        <v>778479.61</v>
      </c>
      <c r="G38" s="11">
        <v>778479.61</v>
      </c>
      <c r="H38" s="11">
        <v>18310.009999999998</v>
      </c>
      <c r="I38" s="19">
        <v>0</v>
      </c>
    </row>
    <row r="39" spans="1:9" x14ac:dyDescent="0.2">
      <c r="A39" s="8" t="s">
        <v>77</v>
      </c>
      <c r="B39" s="8" t="s">
        <v>77</v>
      </c>
      <c r="C39" s="8" t="s">
        <v>189</v>
      </c>
      <c r="D39" s="19">
        <v>0</v>
      </c>
      <c r="E39" s="11">
        <v>11821956</v>
      </c>
      <c r="F39" s="18">
        <v>11821956</v>
      </c>
      <c r="G39" s="11">
        <v>11821956</v>
      </c>
      <c r="H39" s="11">
        <v>3387812</v>
      </c>
      <c r="I39" s="19">
        <v>0</v>
      </c>
    </row>
    <row r="40" spans="1:9" x14ac:dyDescent="0.2">
      <c r="A40" s="8" t="s">
        <v>77</v>
      </c>
      <c r="B40" s="8" t="s">
        <v>77</v>
      </c>
      <c r="C40" s="8" t="s">
        <v>100</v>
      </c>
      <c r="D40" s="19">
        <v>0</v>
      </c>
      <c r="E40" s="11">
        <v>486362.66</v>
      </c>
      <c r="F40" s="18">
        <v>486362.66</v>
      </c>
      <c r="G40" s="11">
        <v>486362.66</v>
      </c>
      <c r="H40" s="12">
        <v>0</v>
      </c>
      <c r="I40" s="19">
        <v>0</v>
      </c>
    </row>
    <row r="41" spans="1:9" x14ac:dyDescent="0.2">
      <c r="A41" s="8" t="s">
        <v>77</v>
      </c>
      <c r="B41" s="8" t="s">
        <v>77</v>
      </c>
      <c r="C41" s="8" t="s">
        <v>101</v>
      </c>
      <c r="D41" s="19">
        <v>0</v>
      </c>
      <c r="E41" s="11">
        <v>2631738.5299999998</v>
      </c>
      <c r="F41" s="18">
        <v>2631738.5299999998</v>
      </c>
      <c r="G41" s="11">
        <v>2631738.5299999998</v>
      </c>
      <c r="H41" s="11">
        <v>1578195.43</v>
      </c>
      <c r="I41" s="19">
        <v>0</v>
      </c>
    </row>
    <row r="42" spans="1:9" x14ac:dyDescent="0.2">
      <c r="A42" s="8" t="s">
        <v>77</v>
      </c>
      <c r="B42" s="8" t="s">
        <v>77</v>
      </c>
      <c r="C42" s="8" t="s">
        <v>190</v>
      </c>
      <c r="D42" s="19">
        <v>0</v>
      </c>
      <c r="E42" s="12">
        <v>0</v>
      </c>
      <c r="F42" s="19">
        <v>0</v>
      </c>
      <c r="G42" s="12">
        <v>0</v>
      </c>
      <c r="H42" s="12">
        <v>0</v>
      </c>
      <c r="I42" s="19">
        <v>0</v>
      </c>
    </row>
    <row r="43" spans="1:9" x14ac:dyDescent="0.2">
      <c r="A43" s="8" t="s">
        <v>77</v>
      </c>
      <c r="B43" s="8" t="s">
        <v>77</v>
      </c>
      <c r="C43" s="8" t="s">
        <v>121</v>
      </c>
      <c r="D43" s="19">
        <v>0</v>
      </c>
      <c r="E43" s="12">
        <v>0</v>
      </c>
      <c r="F43" s="19">
        <v>0</v>
      </c>
      <c r="G43" s="12">
        <v>0</v>
      </c>
      <c r="H43" s="12">
        <v>0</v>
      </c>
      <c r="I43" s="19">
        <v>0</v>
      </c>
    </row>
    <row r="44" spans="1:9" x14ac:dyDescent="0.2">
      <c r="A44" s="8" t="s">
        <v>77</v>
      </c>
      <c r="B44" s="8" t="s">
        <v>77</v>
      </c>
      <c r="C44" s="8" t="s">
        <v>102</v>
      </c>
      <c r="D44" s="19">
        <v>0</v>
      </c>
      <c r="E44" s="11">
        <v>532110</v>
      </c>
      <c r="F44" s="18">
        <v>532110</v>
      </c>
      <c r="G44" s="11">
        <v>532110</v>
      </c>
      <c r="H44" s="11">
        <v>84100</v>
      </c>
      <c r="I44" s="19">
        <v>0</v>
      </c>
    </row>
    <row r="45" spans="1:9" x14ac:dyDescent="0.2">
      <c r="A45" s="8" t="s">
        <v>77</v>
      </c>
      <c r="B45" s="8" t="s">
        <v>191</v>
      </c>
      <c r="C45" s="8" t="s">
        <v>192</v>
      </c>
      <c r="D45" s="18">
        <v>4597480285</v>
      </c>
      <c r="E45" s="11">
        <v>-1388038798.49</v>
      </c>
      <c r="F45" s="18">
        <v>3209441486.5100002</v>
      </c>
      <c r="G45" s="11">
        <v>300503517.72000003</v>
      </c>
      <c r="H45" s="11">
        <v>170906652.33000001</v>
      </c>
      <c r="I45" s="18">
        <v>2908937968.79</v>
      </c>
    </row>
    <row r="46" spans="1:9" x14ac:dyDescent="0.2">
      <c r="A46" s="8" t="s">
        <v>77</v>
      </c>
      <c r="B46" s="8" t="s">
        <v>77</v>
      </c>
      <c r="C46" s="8" t="s">
        <v>193</v>
      </c>
      <c r="D46" s="18">
        <v>149751974</v>
      </c>
      <c r="E46" s="11">
        <v>723107128.26999998</v>
      </c>
      <c r="F46" s="18">
        <v>872859102.26999998</v>
      </c>
      <c r="G46" s="11">
        <v>447528045.93000001</v>
      </c>
      <c r="H46" s="11">
        <v>426168943.66000003</v>
      </c>
      <c r="I46" s="18">
        <v>425331056.33999997</v>
      </c>
    </row>
    <row r="47" spans="1:9" x14ac:dyDescent="0.2">
      <c r="A47" s="8" t="s">
        <v>77</v>
      </c>
      <c r="B47" s="8" t="s">
        <v>77</v>
      </c>
      <c r="C47" s="8" t="s">
        <v>122</v>
      </c>
      <c r="D47" s="19">
        <v>0</v>
      </c>
      <c r="E47" s="12">
        <v>0</v>
      </c>
      <c r="F47" s="19">
        <v>0</v>
      </c>
      <c r="G47" s="12">
        <v>0</v>
      </c>
      <c r="H47" s="12">
        <v>0</v>
      </c>
      <c r="I47" s="19">
        <v>0</v>
      </c>
    </row>
    <row r="48" spans="1:9" x14ac:dyDescent="0.2">
      <c r="A48" s="8" t="s">
        <v>77</v>
      </c>
      <c r="B48" s="8" t="s">
        <v>103</v>
      </c>
      <c r="C48" s="8" t="s">
        <v>104</v>
      </c>
      <c r="D48" s="19">
        <v>0</v>
      </c>
      <c r="E48" s="12">
        <v>0</v>
      </c>
      <c r="F48" s="19">
        <v>0</v>
      </c>
      <c r="G48" s="12">
        <v>0</v>
      </c>
      <c r="H48" s="12">
        <v>0</v>
      </c>
      <c r="I48" s="19">
        <v>0</v>
      </c>
    </row>
    <row r="49" spans="1:9" x14ac:dyDescent="0.2">
      <c r="A49" s="8" t="s">
        <v>77</v>
      </c>
      <c r="B49" s="8" t="s">
        <v>77</v>
      </c>
      <c r="C49" s="8" t="s">
        <v>123</v>
      </c>
      <c r="D49" s="19">
        <v>0</v>
      </c>
      <c r="E49" s="12">
        <v>0</v>
      </c>
      <c r="F49" s="19">
        <v>0</v>
      </c>
      <c r="G49" s="12">
        <v>0</v>
      </c>
      <c r="H49" s="12">
        <v>0</v>
      </c>
      <c r="I49" s="19">
        <v>0</v>
      </c>
    </row>
    <row r="50" spans="1:9" x14ac:dyDescent="0.2">
      <c r="A50" s="8" t="s">
        <v>77</v>
      </c>
      <c r="B50" s="8" t="s">
        <v>77</v>
      </c>
      <c r="C50" s="8" t="s">
        <v>194</v>
      </c>
      <c r="D50" s="19">
        <v>0</v>
      </c>
      <c r="E50" s="12">
        <v>0</v>
      </c>
      <c r="F50" s="19">
        <v>0</v>
      </c>
      <c r="G50" s="12">
        <v>0</v>
      </c>
      <c r="H50" s="12">
        <v>0</v>
      </c>
      <c r="I50" s="19">
        <v>0</v>
      </c>
    </row>
    <row r="51" spans="1:9" x14ac:dyDescent="0.2">
      <c r="A51" s="8" t="s">
        <v>77</v>
      </c>
      <c r="B51" s="8" t="s">
        <v>77</v>
      </c>
      <c r="C51" s="8" t="s">
        <v>195</v>
      </c>
      <c r="D51" s="18">
        <v>6330000</v>
      </c>
      <c r="E51" s="11">
        <v>-6330000</v>
      </c>
      <c r="F51" s="19">
        <v>0</v>
      </c>
      <c r="G51" s="12">
        <v>0</v>
      </c>
      <c r="H51" s="12">
        <v>0</v>
      </c>
      <c r="I51" s="19">
        <v>0</v>
      </c>
    </row>
    <row r="52" spans="1:9" x14ac:dyDescent="0.2">
      <c r="A52" s="8" t="s">
        <v>77</v>
      </c>
      <c r="B52" s="8" t="s">
        <v>77</v>
      </c>
      <c r="C52" s="8" t="s">
        <v>196</v>
      </c>
      <c r="D52" s="19">
        <v>0</v>
      </c>
      <c r="E52" s="12">
        <v>0</v>
      </c>
      <c r="F52" s="19">
        <v>0</v>
      </c>
      <c r="G52" s="12">
        <v>0</v>
      </c>
      <c r="H52" s="12">
        <v>0</v>
      </c>
      <c r="I52" s="19">
        <v>0</v>
      </c>
    </row>
    <row r="53" spans="1:9" x14ac:dyDescent="0.2">
      <c r="A53" s="8" t="s">
        <v>77</v>
      </c>
      <c r="B53" s="8" t="s">
        <v>77</v>
      </c>
      <c r="C53" s="8" t="s">
        <v>105</v>
      </c>
      <c r="D53" s="19">
        <v>0</v>
      </c>
      <c r="E53" s="12">
        <v>0</v>
      </c>
      <c r="F53" s="19">
        <v>0</v>
      </c>
      <c r="G53" s="12">
        <v>0</v>
      </c>
      <c r="H53" s="12">
        <v>0</v>
      </c>
      <c r="I53" s="19">
        <v>0</v>
      </c>
    </row>
    <row r="54" spans="1:9" x14ac:dyDescent="0.2">
      <c r="A54" s="8" t="s">
        <v>77</v>
      </c>
      <c r="B54" s="8" t="s">
        <v>77</v>
      </c>
      <c r="C54" s="8" t="s">
        <v>106</v>
      </c>
      <c r="D54" s="18">
        <v>217301521</v>
      </c>
      <c r="E54" s="11">
        <v>-107768954.40000001</v>
      </c>
      <c r="F54" s="18">
        <v>109532566.59999999</v>
      </c>
      <c r="G54" s="12">
        <v>0</v>
      </c>
      <c r="H54" s="12">
        <v>0</v>
      </c>
      <c r="I54" s="18">
        <v>109532566.59999999</v>
      </c>
    </row>
    <row r="55" spans="1:9" x14ac:dyDescent="0.2">
      <c r="A55" s="8" t="s">
        <v>77</v>
      </c>
      <c r="B55" s="8" t="s">
        <v>107</v>
      </c>
      <c r="C55" s="8" t="s">
        <v>108</v>
      </c>
      <c r="D55" s="18">
        <v>6924843457</v>
      </c>
      <c r="E55" s="11">
        <v>-121211064.56</v>
      </c>
      <c r="F55" s="18">
        <v>6803632392.4399996</v>
      </c>
      <c r="G55" s="11">
        <v>6803468290</v>
      </c>
      <c r="H55" s="11">
        <v>6803468290</v>
      </c>
      <c r="I55" s="18">
        <v>164102.44</v>
      </c>
    </row>
    <row r="56" spans="1:9" x14ac:dyDescent="0.2">
      <c r="A56" s="8" t="s">
        <v>77</v>
      </c>
      <c r="B56" s="8" t="s">
        <v>77</v>
      </c>
      <c r="C56" s="8" t="s">
        <v>109</v>
      </c>
      <c r="D56" s="19">
        <v>0</v>
      </c>
      <c r="E56" s="12">
        <v>0</v>
      </c>
      <c r="F56" s="19">
        <v>0</v>
      </c>
      <c r="G56" s="12">
        <v>0</v>
      </c>
      <c r="H56" s="12">
        <v>0</v>
      </c>
      <c r="I56" s="19">
        <v>0</v>
      </c>
    </row>
    <row r="57" spans="1:9" x14ac:dyDescent="0.2">
      <c r="A57" s="8" t="s">
        <v>77</v>
      </c>
      <c r="B57" s="8" t="s">
        <v>77</v>
      </c>
      <c r="C57" s="8" t="s">
        <v>110</v>
      </c>
      <c r="D57" s="18">
        <v>875235220</v>
      </c>
      <c r="E57" s="11">
        <v>-527744768.38999999</v>
      </c>
      <c r="F57" s="18">
        <v>347490451.61000001</v>
      </c>
      <c r="G57" s="11">
        <v>225930313.12</v>
      </c>
      <c r="H57" s="11">
        <v>225294900.22999999</v>
      </c>
      <c r="I57" s="18">
        <v>121560138.48999999</v>
      </c>
    </row>
    <row r="58" spans="1:9" x14ac:dyDescent="0.2">
      <c r="A58" s="8" t="s">
        <v>77</v>
      </c>
      <c r="B58" s="8" t="s">
        <v>197</v>
      </c>
      <c r="C58" s="8" t="s">
        <v>198</v>
      </c>
      <c r="D58" s="19">
        <v>0</v>
      </c>
      <c r="E58" s="12">
        <v>0</v>
      </c>
      <c r="F58" s="19">
        <v>0</v>
      </c>
      <c r="G58" s="12">
        <v>0</v>
      </c>
      <c r="H58" s="12">
        <v>0</v>
      </c>
      <c r="I58" s="19">
        <v>0</v>
      </c>
    </row>
    <row r="59" spans="1:9" x14ac:dyDescent="0.2">
      <c r="A59" s="8" t="s">
        <v>77</v>
      </c>
      <c r="B59" s="8" t="s">
        <v>77</v>
      </c>
      <c r="C59" s="8" t="s">
        <v>199</v>
      </c>
      <c r="D59" s="18">
        <v>493574452</v>
      </c>
      <c r="E59" s="11">
        <v>-225923610.53999999</v>
      </c>
      <c r="F59" s="18">
        <v>267650841.46000001</v>
      </c>
      <c r="G59" s="11">
        <v>267650841.46000001</v>
      </c>
      <c r="H59" s="11">
        <v>267650841.46000001</v>
      </c>
      <c r="I59" s="19">
        <v>0</v>
      </c>
    </row>
    <row r="60" spans="1:9" x14ac:dyDescent="0.2">
      <c r="A60" s="8" t="s">
        <v>77</v>
      </c>
      <c r="B60" s="8" t="s">
        <v>77</v>
      </c>
      <c r="C60" s="8" t="s">
        <v>200</v>
      </c>
      <c r="D60" s="18">
        <v>5977000</v>
      </c>
      <c r="E60" s="11">
        <v>36947042.600000001</v>
      </c>
      <c r="F60" s="18">
        <v>42924042.600000001</v>
      </c>
      <c r="G60" s="11">
        <v>42924042.600000001</v>
      </c>
      <c r="H60" s="11">
        <v>42924042.600000001</v>
      </c>
      <c r="I60" s="19">
        <v>0</v>
      </c>
    </row>
    <row r="61" spans="1:9" x14ac:dyDescent="0.2">
      <c r="A61" s="8" t="s">
        <v>77</v>
      </c>
      <c r="B61" s="8" t="s">
        <v>77</v>
      </c>
      <c r="C61" s="8" t="s">
        <v>201</v>
      </c>
      <c r="D61" s="18">
        <v>336000000</v>
      </c>
      <c r="E61" s="11">
        <v>-321339140.99000001</v>
      </c>
      <c r="F61" s="18">
        <v>14660859.01</v>
      </c>
      <c r="G61" s="11">
        <v>14660859.01</v>
      </c>
      <c r="H61" s="11">
        <v>10702958.210000001</v>
      </c>
      <c r="I61" s="19">
        <v>0</v>
      </c>
    </row>
    <row r="62" spans="1:9" x14ac:dyDescent="0.2">
      <c r="A62" s="8" t="s">
        <v>77</v>
      </c>
      <c r="B62" s="8" t="s">
        <v>77</v>
      </c>
      <c r="C62" s="8" t="s">
        <v>111</v>
      </c>
      <c r="D62" s="19">
        <v>0</v>
      </c>
      <c r="E62" s="11">
        <v>79749.3</v>
      </c>
      <c r="F62" s="18">
        <v>79749.3</v>
      </c>
      <c r="G62" s="11">
        <v>79749.3</v>
      </c>
      <c r="H62" s="11">
        <v>79749.3</v>
      </c>
      <c r="I62" s="19">
        <v>0</v>
      </c>
    </row>
    <row r="63" spans="1:9" x14ac:dyDescent="0.2">
      <c r="A63" s="8" t="s">
        <v>77</v>
      </c>
      <c r="B63" s="8" t="s">
        <v>77</v>
      </c>
      <c r="C63" s="8" t="s">
        <v>112</v>
      </c>
      <c r="D63" s="19">
        <v>0</v>
      </c>
      <c r="E63" s="12">
        <v>0</v>
      </c>
      <c r="F63" s="19">
        <v>0</v>
      </c>
      <c r="G63" s="12">
        <v>0</v>
      </c>
      <c r="H63" s="12">
        <v>0</v>
      </c>
      <c r="I63" s="19">
        <v>0</v>
      </c>
    </row>
    <row r="64" spans="1:9" x14ac:dyDescent="0.2">
      <c r="A64" s="8" t="s">
        <v>77</v>
      </c>
      <c r="B64" s="8" t="s">
        <v>77</v>
      </c>
      <c r="C64" s="8" t="s">
        <v>113</v>
      </c>
      <c r="D64" s="18">
        <v>234491215</v>
      </c>
      <c r="E64" s="11">
        <v>-234491215</v>
      </c>
      <c r="F64" s="19">
        <v>0</v>
      </c>
      <c r="G64" s="12">
        <v>0</v>
      </c>
      <c r="H64" s="12">
        <v>0</v>
      </c>
      <c r="I64" s="19">
        <v>0</v>
      </c>
    </row>
    <row r="65" spans="1:9" x14ac:dyDescent="0.2">
      <c r="A65" s="8" t="s">
        <v>202</v>
      </c>
      <c r="B65" s="8" t="s">
        <v>76</v>
      </c>
      <c r="C65" s="8" t="s">
        <v>170</v>
      </c>
      <c r="D65" s="18">
        <v>7739554526</v>
      </c>
      <c r="E65" s="11">
        <v>1949475140.54</v>
      </c>
      <c r="F65" s="18">
        <v>9689029666.5400009</v>
      </c>
      <c r="G65" s="11">
        <v>9642242416.3999996</v>
      </c>
      <c r="H65" s="11">
        <v>8957616208.9400005</v>
      </c>
      <c r="I65" s="18">
        <v>46787250.140000001</v>
      </c>
    </row>
    <row r="66" spans="1:9" x14ac:dyDescent="0.2">
      <c r="A66" s="8" t="s">
        <v>77</v>
      </c>
      <c r="B66" s="8" t="s">
        <v>77</v>
      </c>
      <c r="C66" s="8" t="s">
        <v>171</v>
      </c>
      <c r="D66" s="18">
        <v>38825910</v>
      </c>
      <c r="E66" s="11">
        <v>39268511.880000003</v>
      </c>
      <c r="F66" s="18">
        <v>78094421.879999995</v>
      </c>
      <c r="G66" s="11">
        <v>78094421.879999995</v>
      </c>
      <c r="H66" s="11">
        <v>2191841.69</v>
      </c>
      <c r="I66" s="19">
        <v>0</v>
      </c>
    </row>
    <row r="67" spans="1:9" x14ac:dyDescent="0.2">
      <c r="A67" s="8" t="s">
        <v>77</v>
      </c>
      <c r="B67" s="8" t="s">
        <v>77</v>
      </c>
      <c r="C67" s="8" t="s">
        <v>78</v>
      </c>
      <c r="D67" s="18">
        <v>2480379388</v>
      </c>
      <c r="E67" s="11">
        <v>703377715.69000006</v>
      </c>
      <c r="F67" s="18">
        <v>3183757103.6900001</v>
      </c>
      <c r="G67" s="11">
        <v>3184544182.8499999</v>
      </c>
      <c r="H67" s="11">
        <v>3112442022.3200002</v>
      </c>
      <c r="I67" s="18">
        <v>-787079.16</v>
      </c>
    </row>
    <row r="68" spans="1:9" x14ac:dyDescent="0.2">
      <c r="A68" s="8" t="s">
        <v>77</v>
      </c>
      <c r="B68" s="8" t="s">
        <v>77</v>
      </c>
      <c r="C68" s="8" t="s">
        <v>79</v>
      </c>
      <c r="D68" s="18">
        <v>1567429922</v>
      </c>
      <c r="E68" s="11">
        <v>22578895.59</v>
      </c>
      <c r="F68" s="18">
        <v>1590008817.5899999</v>
      </c>
      <c r="G68" s="11">
        <v>1590008817.5899999</v>
      </c>
      <c r="H68" s="11">
        <v>1529236191.3099999</v>
      </c>
      <c r="I68" s="19">
        <v>0</v>
      </c>
    </row>
    <row r="69" spans="1:9" x14ac:dyDescent="0.2">
      <c r="A69" s="8" t="s">
        <v>77</v>
      </c>
      <c r="B69" s="8" t="s">
        <v>77</v>
      </c>
      <c r="C69" s="8" t="s">
        <v>172</v>
      </c>
      <c r="D69" s="18">
        <v>5174206668</v>
      </c>
      <c r="E69" s="11">
        <v>1500750305.28</v>
      </c>
      <c r="F69" s="18">
        <v>6674956973.2799997</v>
      </c>
      <c r="G69" s="11">
        <v>6674117702.5699997</v>
      </c>
      <c r="H69" s="11">
        <v>6351739919.5900002</v>
      </c>
      <c r="I69" s="18">
        <v>839270.71</v>
      </c>
    </row>
    <row r="70" spans="1:9" x14ac:dyDescent="0.2">
      <c r="A70" s="8" t="s">
        <v>77</v>
      </c>
      <c r="B70" s="8" t="s">
        <v>77</v>
      </c>
      <c r="C70" s="8" t="s">
        <v>80</v>
      </c>
      <c r="D70" s="19">
        <v>0</v>
      </c>
      <c r="E70" s="12">
        <v>0</v>
      </c>
      <c r="F70" s="19">
        <v>0</v>
      </c>
      <c r="G70" s="12">
        <v>0</v>
      </c>
      <c r="H70" s="12">
        <v>0</v>
      </c>
      <c r="I70" s="19">
        <v>0</v>
      </c>
    </row>
    <row r="71" spans="1:9" x14ac:dyDescent="0.2">
      <c r="A71" s="8" t="s">
        <v>77</v>
      </c>
      <c r="B71" s="8" t="s">
        <v>77</v>
      </c>
      <c r="C71" s="8" t="s">
        <v>173</v>
      </c>
      <c r="D71" s="18">
        <v>34365720</v>
      </c>
      <c r="E71" s="11">
        <v>-4138167.84</v>
      </c>
      <c r="F71" s="18">
        <v>30227552.16</v>
      </c>
      <c r="G71" s="11">
        <v>30227552.16</v>
      </c>
      <c r="H71" s="11">
        <v>30227552.16</v>
      </c>
      <c r="I71" s="19">
        <v>0</v>
      </c>
    </row>
    <row r="72" spans="1:9" x14ac:dyDescent="0.2">
      <c r="A72" s="8" t="s">
        <v>77</v>
      </c>
      <c r="B72" s="8" t="s">
        <v>81</v>
      </c>
      <c r="C72" s="8" t="s">
        <v>174</v>
      </c>
      <c r="D72" s="18">
        <v>64934637</v>
      </c>
      <c r="E72" s="11">
        <v>32469249.690000001</v>
      </c>
      <c r="F72" s="18">
        <v>97403886.689999998</v>
      </c>
      <c r="G72" s="11">
        <v>97584101.560000002</v>
      </c>
      <c r="H72" s="11">
        <v>97584101.560000002</v>
      </c>
      <c r="I72" s="18">
        <v>-180214.87</v>
      </c>
    </row>
    <row r="73" spans="1:9" x14ac:dyDescent="0.2">
      <c r="A73" s="8" t="s">
        <v>77</v>
      </c>
      <c r="B73" s="8" t="s">
        <v>77</v>
      </c>
      <c r="C73" s="8" t="s">
        <v>82</v>
      </c>
      <c r="D73" s="18">
        <v>50029961</v>
      </c>
      <c r="E73" s="11">
        <v>37749595.759999998</v>
      </c>
      <c r="F73" s="18">
        <v>87779556.760000005</v>
      </c>
      <c r="G73" s="11">
        <v>31556814.5</v>
      </c>
      <c r="H73" s="11">
        <v>31556814.5</v>
      </c>
      <c r="I73" s="18">
        <v>56222742.259999998</v>
      </c>
    </row>
    <row r="74" spans="1:9" x14ac:dyDescent="0.2">
      <c r="A74" s="8" t="s">
        <v>77</v>
      </c>
      <c r="B74" s="8" t="s">
        <v>77</v>
      </c>
      <c r="C74" s="8" t="s">
        <v>175</v>
      </c>
      <c r="D74" s="19">
        <v>0</v>
      </c>
      <c r="E74" s="11">
        <v>45000</v>
      </c>
      <c r="F74" s="18">
        <v>45000</v>
      </c>
      <c r="G74" s="11">
        <v>44999.3</v>
      </c>
      <c r="H74" s="11">
        <v>44999.3</v>
      </c>
      <c r="I74" s="18">
        <v>0.7</v>
      </c>
    </row>
    <row r="75" spans="1:9" x14ac:dyDescent="0.2">
      <c r="A75" s="8" t="s">
        <v>77</v>
      </c>
      <c r="B75" s="8" t="s">
        <v>77</v>
      </c>
      <c r="C75" s="8" t="s">
        <v>176</v>
      </c>
      <c r="D75" s="18">
        <v>21117868</v>
      </c>
      <c r="E75" s="11">
        <v>19603227.800000001</v>
      </c>
      <c r="F75" s="18">
        <v>40721095.799999997</v>
      </c>
      <c r="G75" s="11">
        <v>40730040.18</v>
      </c>
      <c r="H75" s="11">
        <v>40730040.18</v>
      </c>
      <c r="I75" s="18">
        <v>-8944.3799999999992</v>
      </c>
    </row>
    <row r="76" spans="1:9" x14ac:dyDescent="0.2">
      <c r="A76" s="8" t="s">
        <v>77</v>
      </c>
      <c r="B76" s="8" t="s">
        <v>77</v>
      </c>
      <c r="C76" s="8" t="s">
        <v>177</v>
      </c>
      <c r="D76" s="18">
        <v>877748</v>
      </c>
      <c r="E76" s="11">
        <v>760641.26</v>
      </c>
      <c r="F76" s="18">
        <v>1638389.26</v>
      </c>
      <c r="G76" s="11">
        <v>1654807.18</v>
      </c>
      <c r="H76" s="11">
        <v>1654807.18</v>
      </c>
      <c r="I76" s="18">
        <v>-16417.919999999998</v>
      </c>
    </row>
    <row r="77" spans="1:9" x14ac:dyDescent="0.2">
      <c r="A77" s="8" t="s">
        <v>77</v>
      </c>
      <c r="B77" s="8" t="s">
        <v>77</v>
      </c>
      <c r="C77" s="8" t="s">
        <v>83</v>
      </c>
      <c r="D77" s="18">
        <v>7078878</v>
      </c>
      <c r="E77" s="11">
        <v>-3212624.62</v>
      </c>
      <c r="F77" s="18">
        <v>3866253.38</v>
      </c>
      <c r="G77" s="11">
        <v>3938475.33</v>
      </c>
      <c r="H77" s="11">
        <v>3938475.33</v>
      </c>
      <c r="I77" s="18">
        <v>-72221.95</v>
      </c>
    </row>
    <row r="78" spans="1:9" x14ac:dyDescent="0.2">
      <c r="A78" s="8" t="s">
        <v>77</v>
      </c>
      <c r="B78" s="8" t="s">
        <v>77</v>
      </c>
      <c r="C78" s="8" t="s">
        <v>178</v>
      </c>
      <c r="D78" s="18">
        <v>6370984</v>
      </c>
      <c r="E78" s="11">
        <v>5442510.9000000004</v>
      </c>
      <c r="F78" s="18">
        <v>11813494.9</v>
      </c>
      <c r="G78" s="11">
        <v>11052973.050000001</v>
      </c>
      <c r="H78" s="11">
        <v>11052973.050000001</v>
      </c>
      <c r="I78" s="18">
        <v>760521.85</v>
      </c>
    </row>
    <row r="79" spans="1:9" x14ac:dyDescent="0.2">
      <c r="A79" s="8" t="s">
        <v>77</v>
      </c>
      <c r="B79" s="8" t="s">
        <v>77</v>
      </c>
      <c r="C79" s="8" t="s">
        <v>84</v>
      </c>
      <c r="D79" s="19">
        <v>0</v>
      </c>
      <c r="E79" s="11">
        <v>1756205.2</v>
      </c>
      <c r="F79" s="18">
        <v>1756205.2</v>
      </c>
      <c r="G79" s="11">
        <v>1358905.2</v>
      </c>
      <c r="H79" s="11">
        <v>1358905.2</v>
      </c>
      <c r="I79" s="18">
        <v>397300</v>
      </c>
    </row>
    <row r="80" spans="1:9" x14ac:dyDescent="0.2">
      <c r="A80" s="8" t="s">
        <v>77</v>
      </c>
      <c r="B80" s="8" t="s">
        <v>77</v>
      </c>
      <c r="C80" s="8" t="s">
        <v>85</v>
      </c>
      <c r="D80" s="18">
        <v>3536257</v>
      </c>
      <c r="E80" s="11">
        <v>312473.78000000003</v>
      </c>
      <c r="F80" s="18">
        <v>3848730.78</v>
      </c>
      <c r="G80" s="11">
        <v>3874165.52</v>
      </c>
      <c r="H80" s="11">
        <v>3874165.52</v>
      </c>
      <c r="I80" s="18">
        <v>-25434.74</v>
      </c>
    </row>
    <row r="81" spans="1:9" x14ac:dyDescent="0.2">
      <c r="A81" s="8" t="s">
        <v>77</v>
      </c>
      <c r="B81" s="8" t="s">
        <v>86</v>
      </c>
      <c r="C81" s="8" t="s">
        <v>179</v>
      </c>
      <c r="D81" s="18">
        <v>90708166</v>
      </c>
      <c r="E81" s="11">
        <v>-16040804.16</v>
      </c>
      <c r="F81" s="18">
        <v>74667361.840000004</v>
      </c>
      <c r="G81" s="11">
        <v>74637400.280000001</v>
      </c>
      <c r="H81" s="11">
        <v>74637400.280000001</v>
      </c>
      <c r="I81" s="18">
        <v>29961.56</v>
      </c>
    </row>
    <row r="82" spans="1:9" x14ac:dyDescent="0.2">
      <c r="A82" s="8" t="s">
        <v>77</v>
      </c>
      <c r="B82" s="8" t="s">
        <v>77</v>
      </c>
      <c r="C82" s="8" t="s">
        <v>87</v>
      </c>
      <c r="D82" s="18">
        <v>31611484</v>
      </c>
      <c r="E82" s="11">
        <v>-1110251.1499999999</v>
      </c>
      <c r="F82" s="18">
        <v>30501232.850000001</v>
      </c>
      <c r="G82" s="11">
        <v>30204931.84</v>
      </c>
      <c r="H82" s="11">
        <v>30204931.84</v>
      </c>
      <c r="I82" s="18">
        <v>296301.01</v>
      </c>
    </row>
    <row r="83" spans="1:9" x14ac:dyDescent="0.2">
      <c r="A83" s="8" t="s">
        <v>77</v>
      </c>
      <c r="B83" s="8" t="s">
        <v>77</v>
      </c>
      <c r="C83" s="8" t="s">
        <v>180</v>
      </c>
      <c r="D83" s="18">
        <v>18271127</v>
      </c>
      <c r="E83" s="11">
        <v>55209879.939999998</v>
      </c>
      <c r="F83" s="18">
        <v>73481006.939999998</v>
      </c>
      <c r="G83" s="11">
        <v>71133675.420000002</v>
      </c>
      <c r="H83" s="11">
        <v>71115514.319999993</v>
      </c>
      <c r="I83" s="18">
        <v>2347331.52</v>
      </c>
    </row>
    <row r="84" spans="1:9" x14ac:dyDescent="0.2">
      <c r="A84" s="8" t="s">
        <v>77</v>
      </c>
      <c r="B84" s="8" t="s">
        <v>77</v>
      </c>
      <c r="C84" s="8" t="s">
        <v>88</v>
      </c>
      <c r="D84" s="18">
        <v>8375985</v>
      </c>
      <c r="E84" s="11">
        <v>-5159425.22</v>
      </c>
      <c r="F84" s="18">
        <v>3216559.78</v>
      </c>
      <c r="G84" s="11">
        <v>3170456.52</v>
      </c>
      <c r="H84" s="11">
        <v>3170456.52</v>
      </c>
      <c r="I84" s="18">
        <v>46103.26</v>
      </c>
    </row>
    <row r="85" spans="1:9" x14ac:dyDescent="0.2">
      <c r="A85" s="8" t="s">
        <v>77</v>
      </c>
      <c r="B85" s="8" t="s">
        <v>77</v>
      </c>
      <c r="C85" s="8" t="s">
        <v>181</v>
      </c>
      <c r="D85" s="18">
        <v>29674807</v>
      </c>
      <c r="E85" s="11">
        <v>8372857.0700000003</v>
      </c>
      <c r="F85" s="18">
        <v>38047664.07</v>
      </c>
      <c r="G85" s="11">
        <v>37970372.329999998</v>
      </c>
      <c r="H85" s="11">
        <v>37970372.329999998</v>
      </c>
      <c r="I85" s="18">
        <v>77291.740000000005</v>
      </c>
    </row>
    <row r="86" spans="1:9" x14ac:dyDescent="0.2">
      <c r="A86" s="8" t="s">
        <v>77</v>
      </c>
      <c r="B86" s="8" t="s">
        <v>77</v>
      </c>
      <c r="C86" s="8" t="s">
        <v>182</v>
      </c>
      <c r="D86" s="18">
        <v>291895</v>
      </c>
      <c r="E86" s="11">
        <v>2366819.4</v>
      </c>
      <c r="F86" s="18">
        <v>2658714.4</v>
      </c>
      <c r="G86" s="11">
        <v>326214.40000000002</v>
      </c>
      <c r="H86" s="11">
        <v>326214.40000000002</v>
      </c>
      <c r="I86" s="18">
        <v>2332500</v>
      </c>
    </row>
    <row r="87" spans="1:9" x14ac:dyDescent="0.2">
      <c r="A87" s="8" t="s">
        <v>77</v>
      </c>
      <c r="B87" s="8" t="s">
        <v>77</v>
      </c>
      <c r="C87" s="8" t="s">
        <v>183</v>
      </c>
      <c r="D87" s="18">
        <v>11608598</v>
      </c>
      <c r="E87" s="11">
        <v>-7074507.1100000003</v>
      </c>
      <c r="F87" s="18">
        <v>4534090.8899999997</v>
      </c>
      <c r="G87" s="11">
        <v>4686469.5999999996</v>
      </c>
      <c r="H87" s="11">
        <v>4686469.5999999996</v>
      </c>
      <c r="I87" s="18">
        <v>-152378.71</v>
      </c>
    </row>
    <row r="88" spans="1:9" x14ac:dyDescent="0.2">
      <c r="A88" s="8" t="s">
        <v>77</v>
      </c>
      <c r="B88" s="8" t="s">
        <v>77</v>
      </c>
      <c r="C88" s="8" t="s">
        <v>89</v>
      </c>
      <c r="D88" s="18">
        <v>25554359</v>
      </c>
      <c r="E88" s="11">
        <v>-24584402.890000001</v>
      </c>
      <c r="F88" s="18">
        <v>969956.11</v>
      </c>
      <c r="G88" s="11">
        <v>1190926.1100000001</v>
      </c>
      <c r="H88" s="11">
        <v>1190926.1100000001</v>
      </c>
      <c r="I88" s="18">
        <v>-220970</v>
      </c>
    </row>
    <row r="89" spans="1:9" x14ac:dyDescent="0.2">
      <c r="A89" s="8" t="s">
        <v>77</v>
      </c>
      <c r="B89" s="8" t="s">
        <v>77</v>
      </c>
      <c r="C89" s="8" t="s">
        <v>90</v>
      </c>
      <c r="D89" s="18">
        <v>1534698324</v>
      </c>
      <c r="E89" s="11">
        <v>-145384350.31</v>
      </c>
      <c r="F89" s="18">
        <v>1389313973.6900001</v>
      </c>
      <c r="G89" s="11">
        <v>1387037243.5799999</v>
      </c>
      <c r="H89" s="11">
        <v>1366566892.75</v>
      </c>
      <c r="I89" s="18">
        <v>2276730.11</v>
      </c>
    </row>
    <row r="90" spans="1:9" x14ac:dyDescent="0.2">
      <c r="A90" s="8" t="s">
        <v>77</v>
      </c>
      <c r="B90" s="8" t="s">
        <v>91</v>
      </c>
      <c r="C90" s="8" t="s">
        <v>184</v>
      </c>
      <c r="D90" s="18">
        <v>2703315789</v>
      </c>
      <c r="E90" s="11">
        <v>111130632.19</v>
      </c>
      <c r="F90" s="18">
        <v>2814446421.1900001</v>
      </c>
      <c r="G90" s="11">
        <v>2814365231.3000002</v>
      </c>
      <c r="H90" s="11">
        <v>2814365231.3000002</v>
      </c>
      <c r="I90" s="18">
        <v>81189.89</v>
      </c>
    </row>
    <row r="91" spans="1:9" x14ac:dyDescent="0.2">
      <c r="A91" s="8" t="s">
        <v>77</v>
      </c>
      <c r="B91" s="8" t="s">
        <v>77</v>
      </c>
      <c r="C91" s="8" t="s">
        <v>185</v>
      </c>
      <c r="D91" s="18">
        <v>9423024548</v>
      </c>
      <c r="E91" s="11">
        <v>790344843.67999995</v>
      </c>
      <c r="F91" s="18">
        <v>10213369391.68</v>
      </c>
      <c r="G91" s="11">
        <v>10206150512.26</v>
      </c>
      <c r="H91" s="11">
        <v>10046874319.549999</v>
      </c>
      <c r="I91" s="18">
        <v>7218879.4199999999</v>
      </c>
    </row>
    <row r="92" spans="1:9" x14ac:dyDescent="0.2">
      <c r="A92" s="8" t="s">
        <v>77</v>
      </c>
      <c r="B92" s="8" t="s">
        <v>77</v>
      </c>
      <c r="C92" s="8" t="s">
        <v>92</v>
      </c>
      <c r="D92" s="19">
        <v>0</v>
      </c>
      <c r="E92" s="11">
        <v>25695583</v>
      </c>
      <c r="F92" s="18">
        <v>25695583</v>
      </c>
      <c r="G92" s="11">
        <v>23445583</v>
      </c>
      <c r="H92" s="11">
        <v>23445583</v>
      </c>
      <c r="I92" s="18">
        <v>2250000</v>
      </c>
    </row>
    <row r="93" spans="1:9" x14ac:dyDescent="0.2">
      <c r="A93" s="8" t="s">
        <v>77</v>
      </c>
      <c r="B93" s="8" t="s">
        <v>77</v>
      </c>
      <c r="C93" s="8" t="s">
        <v>93</v>
      </c>
      <c r="D93" s="19">
        <v>0</v>
      </c>
      <c r="E93" s="11">
        <v>12950803.57</v>
      </c>
      <c r="F93" s="18">
        <v>12950803.57</v>
      </c>
      <c r="G93" s="11">
        <v>12860803.57</v>
      </c>
      <c r="H93" s="11">
        <v>12860803.57</v>
      </c>
      <c r="I93" s="18">
        <v>90000</v>
      </c>
    </row>
    <row r="94" spans="1:9" x14ac:dyDescent="0.2">
      <c r="A94" s="8" t="s">
        <v>77</v>
      </c>
      <c r="B94" s="8" t="s">
        <v>77</v>
      </c>
      <c r="C94" s="8" t="s">
        <v>94</v>
      </c>
      <c r="D94" s="19">
        <v>0</v>
      </c>
      <c r="E94" s="12">
        <v>0</v>
      </c>
      <c r="F94" s="19">
        <v>0</v>
      </c>
      <c r="G94" s="12">
        <v>0</v>
      </c>
      <c r="H94" s="12">
        <v>0</v>
      </c>
      <c r="I94" s="19">
        <v>0</v>
      </c>
    </row>
    <row r="95" spans="1:9" x14ac:dyDescent="0.2">
      <c r="A95" s="8" t="s">
        <v>77</v>
      </c>
      <c r="B95" s="8" t="s">
        <v>77</v>
      </c>
      <c r="C95" s="8" t="s">
        <v>186</v>
      </c>
      <c r="D95" s="19">
        <v>0</v>
      </c>
      <c r="E95" s="12">
        <v>0</v>
      </c>
      <c r="F95" s="19">
        <v>0</v>
      </c>
      <c r="G95" s="12">
        <v>0</v>
      </c>
      <c r="H95" s="12">
        <v>0</v>
      </c>
      <c r="I95" s="19">
        <v>0</v>
      </c>
    </row>
    <row r="96" spans="1:9" x14ac:dyDescent="0.2">
      <c r="A96" s="8" t="s">
        <v>77</v>
      </c>
      <c r="B96" s="8" t="s">
        <v>77</v>
      </c>
      <c r="C96" s="8" t="s">
        <v>95</v>
      </c>
      <c r="D96" s="19">
        <v>0</v>
      </c>
      <c r="E96" s="12">
        <v>0</v>
      </c>
      <c r="F96" s="19">
        <v>0</v>
      </c>
      <c r="G96" s="12">
        <v>0</v>
      </c>
      <c r="H96" s="12">
        <v>0</v>
      </c>
      <c r="I96" s="19">
        <v>0</v>
      </c>
    </row>
    <row r="97" spans="1:9" x14ac:dyDescent="0.2">
      <c r="A97" s="8" t="s">
        <v>77</v>
      </c>
      <c r="B97" s="8" t="s">
        <v>77</v>
      </c>
      <c r="C97" s="8" t="s">
        <v>96</v>
      </c>
      <c r="D97" s="19">
        <v>0</v>
      </c>
      <c r="E97" s="12">
        <v>0</v>
      </c>
      <c r="F97" s="19">
        <v>0</v>
      </c>
      <c r="G97" s="12">
        <v>0</v>
      </c>
      <c r="H97" s="12">
        <v>0</v>
      </c>
      <c r="I97" s="19">
        <v>0</v>
      </c>
    </row>
    <row r="98" spans="1:9" x14ac:dyDescent="0.2">
      <c r="A98" s="8" t="s">
        <v>77</v>
      </c>
      <c r="B98" s="8" t="s">
        <v>77</v>
      </c>
      <c r="C98" s="8" t="s">
        <v>97</v>
      </c>
      <c r="D98" s="19">
        <v>0</v>
      </c>
      <c r="E98" s="12">
        <v>0</v>
      </c>
      <c r="F98" s="19">
        <v>0</v>
      </c>
      <c r="G98" s="12">
        <v>0</v>
      </c>
      <c r="H98" s="12">
        <v>0</v>
      </c>
      <c r="I98" s="19">
        <v>0</v>
      </c>
    </row>
    <row r="99" spans="1:9" x14ac:dyDescent="0.2">
      <c r="A99" s="8" t="s">
        <v>77</v>
      </c>
      <c r="B99" s="8" t="s">
        <v>98</v>
      </c>
      <c r="C99" s="8" t="s">
        <v>187</v>
      </c>
      <c r="D99" s="19">
        <v>0</v>
      </c>
      <c r="E99" s="11">
        <v>1026429.19</v>
      </c>
      <c r="F99" s="18">
        <v>1026429.19</v>
      </c>
      <c r="G99" s="11">
        <v>867434.65</v>
      </c>
      <c r="H99" s="11">
        <v>867434.65</v>
      </c>
      <c r="I99" s="18">
        <v>158994.54</v>
      </c>
    </row>
    <row r="100" spans="1:9" x14ac:dyDescent="0.2">
      <c r="A100" s="8" t="s">
        <v>77</v>
      </c>
      <c r="B100" s="8" t="s">
        <v>77</v>
      </c>
      <c r="C100" s="8" t="s">
        <v>99</v>
      </c>
      <c r="D100" s="19">
        <v>0</v>
      </c>
      <c r="E100" s="11">
        <v>112000</v>
      </c>
      <c r="F100" s="18">
        <v>112000</v>
      </c>
      <c r="G100" s="11">
        <v>111999.96</v>
      </c>
      <c r="H100" s="11">
        <v>111999.96</v>
      </c>
      <c r="I100" s="18">
        <v>0.04</v>
      </c>
    </row>
    <row r="101" spans="1:9" x14ac:dyDescent="0.2">
      <c r="A101" s="8" t="s">
        <v>77</v>
      </c>
      <c r="B101" s="8" t="s">
        <v>77</v>
      </c>
      <c r="C101" s="8" t="s">
        <v>188</v>
      </c>
      <c r="D101" s="19">
        <v>0</v>
      </c>
      <c r="E101" s="11">
        <v>50000</v>
      </c>
      <c r="F101" s="18">
        <v>50000</v>
      </c>
      <c r="G101" s="11">
        <v>49999.99</v>
      </c>
      <c r="H101" s="11">
        <v>49999.99</v>
      </c>
      <c r="I101" s="18">
        <v>0.01</v>
      </c>
    </row>
    <row r="102" spans="1:9" x14ac:dyDescent="0.2">
      <c r="A102" s="8" t="s">
        <v>77</v>
      </c>
      <c r="B102" s="8" t="s">
        <v>77</v>
      </c>
      <c r="C102" s="8" t="s">
        <v>189</v>
      </c>
      <c r="D102" s="18">
        <v>15500000</v>
      </c>
      <c r="E102" s="11">
        <v>48034730.799999997</v>
      </c>
      <c r="F102" s="18">
        <v>63534730.799999997</v>
      </c>
      <c r="G102" s="11">
        <v>63534594</v>
      </c>
      <c r="H102" s="11">
        <v>63534594</v>
      </c>
      <c r="I102" s="18">
        <v>136.80000000000001</v>
      </c>
    </row>
    <row r="103" spans="1:9" x14ac:dyDescent="0.2">
      <c r="A103" s="8" t="s">
        <v>77</v>
      </c>
      <c r="B103" s="8" t="s">
        <v>77</v>
      </c>
      <c r="C103" s="8" t="s">
        <v>100</v>
      </c>
      <c r="D103" s="19">
        <v>0</v>
      </c>
      <c r="E103" s="11">
        <v>336395</v>
      </c>
      <c r="F103" s="18">
        <v>336395</v>
      </c>
      <c r="G103" s="12">
        <v>0</v>
      </c>
      <c r="H103" s="12">
        <v>0</v>
      </c>
      <c r="I103" s="18">
        <v>336395</v>
      </c>
    </row>
    <row r="104" spans="1:9" x14ac:dyDescent="0.2">
      <c r="A104" s="8" t="s">
        <v>77</v>
      </c>
      <c r="B104" s="8" t="s">
        <v>77</v>
      </c>
      <c r="C104" s="8" t="s">
        <v>101</v>
      </c>
      <c r="D104" s="19">
        <v>0</v>
      </c>
      <c r="E104" s="11">
        <v>122662.01</v>
      </c>
      <c r="F104" s="18">
        <v>122662.01</v>
      </c>
      <c r="G104" s="11">
        <v>122662.01</v>
      </c>
      <c r="H104" s="11">
        <v>122662.01</v>
      </c>
      <c r="I104" s="19">
        <v>0</v>
      </c>
    </row>
    <row r="105" spans="1:9" x14ac:dyDescent="0.2">
      <c r="A105" s="8" t="s">
        <v>77</v>
      </c>
      <c r="B105" s="8" t="s">
        <v>77</v>
      </c>
      <c r="C105" s="8" t="s">
        <v>190</v>
      </c>
      <c r="D105" s="19">
        <v>0</v>
      </c>
      <c r="E105" s="12">
        <v>0</v>
      </c>
      <c r="F105" s="19">
        <v>0</v>
      </c>
      <c r="G105" s="12">
        <v>0</v>
      </c>
      <c r="H105" s="12">
        <v>0</v>
      </c>
      <c r="I105" s="19">
        <v>0</v>
      </c>
    </row>
    <row r="106" spans="1:9" x14ac:dyDescent="0.2">
      <c r="A106" s="8" t="s">
        <v>77</v>
      </c>
      <c r="B106" s="8" t="s">
        <v>77</v>
      </c>
      <c r="C106" s="8" t="s">
        <v>121</v>
      </c>
      <c r="D106" s="19">
        <v>0</v>
      </c>
      <c r="E106" s="12">
        <v>0</v>
      </c>
      <c r="F106" s="19">
        <v>0</v>
      </c>
      <c r="G106" s="12">
        <v>0</v>
      </c>
      <c r="H106" s="12">
        <v>0</v>
      </c>
      <c r="I106" s="19">
        <v>0</v>
      </c>
    </row>
    <row r="107" spans="1:9" x14ac:dyDescent="0.2">
      <c r="A107" s="8" t="s">
        <v>77</v>
      </c>
      <c r="B107" s="8" t="s">
        <v>77</v>
      </c>
      <c r="C107" s="8" t="s">
        <v>102</v>
      </c>
      <c r="D107" s="19">
        <v>0</v>
      </c>
      <c r="E107" s="12">
        <v>0</v>
      </c>
      <c r="F107" s="19">
        <v>0</v>
      </c>
      <c r="G107" s="12">
        <v>0</v>
      </c>
      <c r="H107" s="12">
        <v>0</v>
      </c>
      <c r="I107" s="19">
        <v>0</v>
      </c>
    </row>
    <row r="108" spans="1:9" x14ac:dyDescent="0.2">
      <c r="A108" s="8" t="s">
        <v>77</v>
      </c>
      <c r="B108" s="8" t="s">
        <v>191</v>
      </c>
      <c r="C108" s="8" t="s">
        <v>192</v>
      </c>
      <c r="D108" s="18">
        <v>272151155</v>
      </c>
      <c r="E108" s="11">
        <v>762030701.88</v>
      </c>
      <c r="F108" s="18">
        <v>1034181856.88</v>
      </c>
      <c r="G108" s="11">
        <v>266758246.86000001</v>
      </c>
      <c r="H108" s="11">
        <v>265197364.81999999</v>
      </c>
      <c r="I108" s="18">
        <v>767423610.01999998</v>
      </c>
    </row>
    <row r="109" spans="1:9" x14ac:dyDescent="0.2">
      <c r="A109" s="8" t="s">
        <v>77</v>
      </c>
      <c r="B109" s="8" t="s">
        <v>77</v>
      </c>
      <c r="C109" s="8" t="s">
        <v>193</v>
      </c>
      <c r="D109" s="18">
        <v>4723140</v>
      </c>
      <c r="E109" s="11">
        <v>65960805.009999998</v>
      </c>
      <c r="F109" s="18">
        <v>70683945.010000005</v>
      </c>
      <c r="G109" s="11">
        <v>62685236.509999998</v>
      </c>
      <c r="H109" s="11">
        <v>57292703.740000002</v>
      </c>
      <c r="I109" s="18">
        <v>7998708.5</v>
      </c>
    </row>
    <row r="110" spans="1:9" x14ac:dyDescent="0.2">
      <c r="A110" s="8" t="s">
        <v>77</v>
      </c>
      <c r="B110" s="8" t="s">
        <v>77</v>
      </c>
      <c r="C110" s="8" t="s">
        <v>122</v>
      </c>
      <c r="D110" s="19">
        <v>0</v>
      </c>
      <c r="E110" s="12">
        <v>0</v>
      </c>
      <c r="F110" s="19">
        <v>0</v>
      </c>
      <c r="G110" s="12">
        <v>0</v>
      </c>
      <c r="H110" s="12">
        <v>0</v>
      </c>
      <c r="I110" s="19">
        <v>0</v>
      </c>
    </row>
    <row r="111" spans="1:9" x14ac:dyDescent="0.2">
      <c r="A111" s="8" t="s">
        <v>77</v>
      </c>
      <c r="B111" s="8" t="s">
        <v>103</v>
      </c>
      <c r="C111" s="8" t="s">
        <v>104</v>
      </c>
      <c r="D111" s="19">
        <v>0</v>
      </c>
      <c r="E111" s="12">
        <v>0</v>
      </c>
      <c r="F111" s="19">
        <v>0</v>
      </c>
      <c r="G111" s="12">
        <v>0</v>
      </c>
      <c r="H111" s="12">
        <v>0</v>
      </c>
      <c r="I111" s="19">
        <v>0</v>
      </c>
    </row>
    <row r="112" spans="1:9" x14ac:dyDescent="0.2">
      <c r="A112" s="8" t="s">
        <v>77</v>
      </c>
      <c r="B112" s="8" t="s">
        <v>77</v>
      </c>
      <c r="C112" s="8" t="s">
        <v>123</v>
      </c>
      <c r="D112" s="19">
        <v>0</v>
      </c>
      <c r="E112" s="12">
        <v>0</v>
      </c>
      <c r="F112" s="19">
        <v>0</v>
      </c>
      <c r="G112" s="12">
        <v>0</v>
      </c>
      <c r="H112" s="12">
        <v>0</v>
      </c>
      <c r="I112" s="19">
        <v>0</v>
      </c>
    </row>
    <row r="113" spans="1:9" x14ac:dyDescent="0.2">
      <c r="A113" s="8" t="s">
        <v>77</v>
      </c>
      <c r="B113" s="8" t="s">
        <v>77</v>
      </c>
      <c r="C113" s="8" t="s">
        <v>194</v>
      </c>
      <c r="D113" s="19">
        <v>0</v>
      </c>
      <c r="E113" s="12">
        <v>0</v>
      </c>
      <c r="F113" s="19">
        <v>0</v>
      </c>
      <c r="G113" s="12">
        <v>0</v>
      </c>
      <c r="H113" s="12">
        <v>0</v>
      </c>
      <c r="I113" s="19">
        <v>0</v>
      </c>
    </row>
    <row r="114" spans="1:9" x14ac:dyDescent="0.2">
      <c r="A114" s="8" t="s">
        <v>77</v>
      </c>
      <c r="B114" s="8" t="s">
        <v>77</v>
      </c>
      <c r="C114" s="8" t="s">
        <v>195</v>
      </c>
      <c r="D114" s="19">
        <v>0</v>
      </c>
      <c r="E114" s="12">
        <v>0</v>
      </c>
      <c r="F114" s="19">
        <v>0</v>
      </c>
      <c r="G114" s="12">
        <v>0</v>
      </c>
      <c r="H114" s="12">
        <v>0</v>
      </c>
      <c r="I114" s="19">
        <v>0</v>
      </c>
    </row>
    <row r="115" spans="1:9" x14ac:dyDescent="0.2">
      <c r="A115" s="8" t="s">
        <v>77</v>
      </c>
      <c r="B115" s="8" t="s">
        <v>77</v>
      </c>
      <c r="C115" s="8" t="s">
        <v>196</v>
      </c>
      <c r="D115" s="19">
        <v>0</v>
      </c>
      <c r="E115" s="12">
        <v>0</v>
      </c>
      <c r="F115" s="19">
        <v>0</v>
      </c>
      <c r="G115" s="12">
        <v>0</v>
      </c>
      <c r="H115" s="12">
        <v>0</v>
      </c>
      <c r="I115" s="19">
        <v>0</v>
      </c>
    </row>
    <row r="116" spans="1:9" x14ac:dyDescent="0.2">
      <c r="A116" s="8" t="s">
        <v>77</v>
      </c>
      <c r="B116" s="8" t="s">
        <v>77</v>
      </c>
      <c r="C116" s="8" t="s">
        <v>105</v>
      </c>
      <c r="D116" s="19">
        <v>0</v>
      </c>
      <c r="E116" s="12">
        <v>0</v>
      </c>
      <c r="F116" s="19">
        <v>0</v>
      </c>
      <c r="G116" s="12">
        <v>0</v>
      </c>
      <c r="H116" s="12">
        <v>0</v>
      </c>
      <c r="I116" s="19">
        <v>0</v>
      </c>
    </row>
    <row r="117" spans="1:9" x14ac:dyDescent="0.2">
      <c r="A117" s="8" t="s">
        <v>77</v>
      </c>
      <c r="B117" s="8" t="s">
        <v>77</v>
      </c>
      <c r="C117" s="8" t="s">
        <v>106</v>
      </c>
      <c r="D117" s="19">
        <v>0</v>
      </c>
      <c r="E117" s="12">
        <v>0</v>
      </c>
      <c r="F117" s="19">
        <v>0</v>
      </c>
      <c r="G117" s="12">
        <v>0</v>
      </c>
      <c r="H117" s="12">
        <v>0</v>
      </c>
      <c r="I117" s="19">
        <v>0</v>
      </c>
    </row>
    <row r="118" spans="1:9" x14ac:dyDescent="0.2">
      <c r="A118" s="8" t="s">
        <v>77</v>
      </c>
      <c r="B118" s="8" t="s">
        <v>107</v>
      </c>
      <c r="C118" s="8" t="s">
        <v>108</v>
      </c>
      <c r="D118" s="19">
        <v>0</v>
      </c>
      <c r="E118" s="12">
        <v>0</v>
      </c>
      <c r="F118" s="19">
        <v>0</v>
      </c>
      <c r="G118" s="12">
        <v>0</v>
      </c>
      <c r="H118" s="12">
        <v>0</v>
      </c>
      <c r="I118" s="19">
        <v>0</v>
      </c>
    </row>
    <row r="119" spans="1:9" x14ac:dyDescent="0.2">
      <c r="A119" s="8" t="s">
        <v>77</v>
      </c>
      <c r="B119" s="8" t="s">
        <v>77</v>
      </c>
      <c r="C119" s="8" t="s">
        <v>109</v>
      </c>
      <c r="D119" s="18">
        <v>6294495878</v>
      </c>
      <c r="E119" s="11">
        <v>-278133620.39999998</v>
      </c>
      <c r="F119" s="18">
        <v>6016362257.6000004</v>
      </c>
      <c r="G119" s="11">
        <v>6016362256</v>
      </c>
      <c r="H119" s="11">
        <v>6016362256</v>
      </c>
      <c r="I119" s="18">
        <v>1.6</v>
      </c>
    </row>
    <row r="120" spans="1:9" x14ac:dyDescent="0.2">
      <c r="A120" s="8" t="s">
        <v>77</v>
      </c>
      <c r="B120" s="8" t="s">
        <v>77</v>
      </c>
      <c r="C120" s="8" t="s">
        <v>110</v>
      </c>
      <c r="D120" s="18">
        <v>146636911</v>
      </c>
      <c r="E120" s="11">
        <v>-19923393.16</v>
      </c>
      <c r="F120" s="18">
        <v>126713517.84</v>
      </c>
      <c r="G120" s="11">
        <v>126713517.84</v>
      </c>
      <c r="H120" s="11">
        <v>126713517.84</v>
      </c>
      <c r="I120" s="19">
        <v>0</v>
      </c>
    </row>
    <row r="121" spans="1:9" x14ac:dyDescent="0.2">
      <c r="A121" s="8" t="s">
        <v>77</v>
      </c>
      <c r="B121" s="8" t="s">
        <v>197</v>
      </c>
      <c r="C121" s="8" t="s">
        <v>198</v>
      </c>
      <c r="D121" s="18">
        <v>490950883</v>
      </c>
      <c r="E121" s="11">
        <v>59379234.299999997</v>
      </c>
      <c r="F121" s="18">
        <v>550330117.29999995</v>
      </c>
      <c r="G121" s="11">
        <v>494807449.38999999</v>
      </c>
      <c r="H121" s="11">
        <v>492577414.98000002</v>
      </c>
      <c r="I121" s="18">
        <v>55522667.909999996</v>
      </c>
    </row>
    <row r="122" spans="1:9" x14ac:dyDescent="0.2">
      <c r="A122" s="8" t="s">
        <v>77</v>
      </c>
      <c r="B122" s="8" t="s">
        <v>77</v>
      </c>
      <c r="C122" s="8" t="s">
        <v>199</v>
      </c>
      <c r="D122" s="18">
        <v>1445862182</v>
      </c>
      <c r="E122" s="11">
        <v>-50071969.299999997</v>
      </c>
      <c r="F122" s="18">
        <v>1395790212.7</v>
      </c>
      <c r="G122" s="11">
        <v>1161560324.5899999</v>
      </c>
      <c r="H122" s="11">
        <v>1150924430.3299999</v>
      </c>
      <c r="I122" s="18">
        <v>234229888.11000001</v>
      </c>
    </row>
    <row r="123" spans="1:9" x14ac:dyDescent="0.2">
      <c r="A123" s="8" t="s">
        <v>77</v>
      </c>
      <c r="B123" s="8" t="s">
        <v>77</v>
      </c>
      <c r="C123" s="8" t="s">
        <v>200</v>
      </c>
      <c r="D123" s="19">
        <v>0</v>
      </c>
      <c r="E123" s="12">
        <v>0</v>
      </c>
      <c r="F123" s="19">
        <v>0</v>
      </c>
      <c r="G123" s="12">
        <v>0</v>
      </c>
      <c r="H123" s="12">
        <v>0</v>
      </c>
      <c r="I123" s="19">
        <v>0</v>
      </c>
    </row>
    <row r="124" spans="1:9" x14ac:dyDescent="0.2">
      <c r="A124" s="8" t="s">
        <v>77</v>
      </c>
      <c r="B124" s="8" t="s">
        <v>77</v>
      </c>
      <c r="C124" s="8" t="s">
        <v>201</v>
      </c>
      <c r="D124" s="19">
        <v>0</v>
      </c>
      <c r="E124" s="12">
        <v>0</v>
      </c>
      <c r="F124" s="19">
        <v>0</v>
      </c>
      <c r="G124" s="12">
        <v>0</v>
      </c>
      <c r="H124" s="12">
        <v>0</v>
      </c>
      <c r="I124" s="19">
        <v>0</v>
      </c>
    </row>
    <row r="125" spans="1:9" x14ac:dyDescent="0.2">
      <c r="A125" s="8" t="s">
        <v>77</v>
      </c>
      <c r="B125" s="8" t="s">
        <v>77</v>
      </c>
      <c r="C125" s="8" t="s">
        <v>111</v>
      </c>
      <c r="D125" s="19">
        <v>0</v>
      </c>
      <c r="E125" s="12">
        <v>0</v>
      </c>
      <c r="F125" s="19">
        <v>0</v>
      </c>
      <c r="G125" s="12">
        <v>0</v>
      </c>
      <c r="H125" s="12">
        <v>0</v>
      </c>
      <c r="I125" s="19">
        <v>0</v>
      </c>
    </row>
    <row r="126" spans="1:9" x14ac:dyDescent="0.2">
      <c r="A126" s="8" t="s">
        <v>77</v>
      </c>
      <c r="B126" s="8" t="s">
        <v>77</v>
      </c>
      <c r="C126" s="8" t="s">
        <v>112</v>
      </c>
      <c r="D126" s="19">
        <v>0</v>
      </c>
      <c r="E126" s="12">
        <v>0</v>
      </c>
      <c r="F126" s="19">
        <v>0</v>
      </c>
      <c r="G126" s="12">
        <v>0</v>
      </c>
      <c r="H126" s="12">
        <v>0</v>
      </c>
      <c r="I126" s="19">
        <v>0</v>
      </c>
    </row>
    <row r="127" spans="1:9" x14ac:dyDescent="0.2">
      <c r="A127" s="8" t="s">
        <v>77</v>
      </c>
      <c r="B127" s="8" t="s">
        <v>77</v>
      </c>
      <c r="C127" s="8" t="s">
        <v>113</v>
      </c>
      <c r="D127" s="19">
        <v>0</v>
      </c>
      <c r="E127" s="12">
        <v>0</v>
      </c>
      <c r="F127" s="19">
        <v>0</v>
      </c>
      <c r="G127" s="12">
        <v>0</v>
      </c>
      <c r="H127" s="12">
        <v>0</v>
      </c>
      <c r="I127" s="19">
        <v>0</v>
      </c>
    </row>
    <row r="128" spans="1:9" x14ac:dyDescent="0.2">
      <c r="A128" s="14" t="s">
        <v>114</v>
      </c>
      <c r="B128" s="14" t="s">
        <v>77</v>
      </c>
      <c r="C128" s="14" t="s">
        <v>77</v>
      </c>
      <c r="D128" s="20">
        <v>75914903948</v>
      </c>
      <c r="E128" s="15">
        <v>7555601586.2799997</v>
      </c>
      <c r="F128" s="20">
        <v>83470505534.279999</v>
      </c>
      <c r="G128" s="15">
        <v>78653830411.690002</v>
      </c>
      <c r="H128" s="15">
        <v>72189635936.160004</v>
      </c>
      <c r="I128" s="20">
        <v>4816675122.5900002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11.42578125" defaultRowHeight="12.75" x14ac:dyDescent="0.2"/>
  <cols>
    <col min="1" max="1" width="11.42578125" customWidth="1"/>
  </cols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E0E250-8140-4897-8293-951349A0E657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6a. Por Objeto del Gasto</vt:lpstr>
      <vt:lpstr>Fechas</vt:lpstr>
      <vt:lpstr>fuente1</vt:lpstr>
      <vt:lpstr>'6a. Por Objeto del Gasto'!Área_de_impresión</vt:lpstr>
      <vt:lpstr>'6a. Por Objeto del Gasto'!Títulos_a_imprimir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6a. Clasificación por Objeto del Gasto - LDF</dc:title>
  <dc:creator>Nancy Vázquez</dc:creator>
  <cp:lastModifiedBy>SAR</cp:lastModifiedBy>
  <cp:lastPrinted>2021-01-29T19:09:57Z</cp:lastPrinted>
  <dcterms:created xsi:type="dcterms:W3CDTF">2016-10-12T14:50:55Z</dcterms:created>
  <dcterms:modified xsi:type="dcterms:W3CDTF">2021-01-29T19:10:08Z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6a. Por Objeto del Gasto</vt:lpwstr>
  </property>
  <property fmtid="{D5CDD505-2E9C-101B-9397-08002B2CF9AE}" pid="3" name="BExAnalyzer_OldName">
    <vt:lpwstr>6a. Estado Analítico de Egresos Clasif Objeto del Gasto.xlsx</vt:lpwstr>
  </property>
</Properties>
</file>